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85" windowWidth="14805" windowHeight="7530" activeTab="1"/>
  </bookViews>
  <sheets>
    <sheet name="1 четверть" sheetId="1" r:id="rId1"/>
    <sheet name="2 четверть" sheetId="4" r:id="rId2"/>
    <sheet name="Лист2" sheetId="2" r:id="rId3"/>
    <sheet name="Лист3" sheetId="3" r:id="rId4"/>
  </sheets>
  <calcPr calcId="145621"/>
</workbook>
</file>

<file path=xl/calcChain.xml><?xml version="1.0" encoding="utf-8"?>
<calcChain xmlns="http://schemas.openxmlformats.org/spreadsheetml/2006/main">
  <c r="R6" i="4" l="1"/>
  <c r="O6" i="4"/>
  <c r="S6" i="4" s="1"/>
  <c r="I6" i="4"/>
  <c r="BV6" i="4" l="1"/>
  <c r="BH6" i="4"/>
  <c r="BE6" i="4"/>
  <c r="AY6" i="4"/>
  <c r="AK6" i="4"/>
  <c r="AK7" i="4" s="1"/>
  <c r="BT7" i="4"/>
  <c r="BS7" i="4"/>
  <c r="BQ7" i="4"/>
  <c r="BP7" i="4"/>
  <c r="BO7" i="4"/>
  <c r="BN7" i="4"/>
  <c r="BM7" i="4"/>
  <c r="BK7" i="4"/>
  <c r="BJ7" i="4"/>
  <c r="BI7" i="4"/>
  <c r="BG7" i="4"/>
  <c r="BF7" i="4"/>
  <c r="BD7" i="4"/>
  <c r="BC7" i="4"/>
  <c r="BB7" i="4"/>
  <c r="BA7" i="4"/>
  <c r="AZ7" i="4"/>
  <c r="AX7" i="4"/>
  <c r="AW7" i="4"/>
  <c r="AV7" i="4"/>
  <c r="AS7" i="4"/>
  <c r="AR7" i="4"/>
  <c r="AP7" i="4"/>
  <c r="AO7" i="4"/>
  <c r="AN7" i="4"/>
  <c r="AM7" i="4"/>
  <c r="AL7" i="4"/>
  <c r="AJ7" i="4"/>
  <c r="AI7" i="4"/>
  <c r="AH7" i="4"/>
  <c r="AE7" i="4"/>
  <c r="AD7" i="4"/>
  <c r="AB7" i="4"/>
  <c r="AA7" i="4"/>
  <c r="Z7" i="4"/>
  <c r="Y7" i="4"/>
  <c r="X7" i="4"/>
  <c r="V7" i="4"/>
  <c r="U7" i="4"/>
  <c r="T7" i="4"/>
  <c r="AT6" i="4"/>
  <c r="AQ6" i="4"/>
  <c r="AF6" i="4"/>
  <c r="AC6" i="4"/>
  <c r="W6" i="4"/>
  <c r="AU6" i="4" l="1"/>
  <c r="AF7" i="4"/>
  <c r="AT7" i="4"/>
  <c r="BE7" i="4"/>
  <c r="BH7" i="4"/>
  <c r="BR7" i="4"/>
  <c r="I7" i="4"/>
  <c r="W7" i="4"/>
  <c r="AC7" i="4"/>
  <c r="BU7" i="4"/>
  <c r="BL7" i="4"/>
  <c r="AY7" i="4"/>
  <c r="AQ7" i="4"/>
  <c r="AU7" i="4" s="1"/>
  <c r="AG6" i="4"/>
  <c r="R7" i="4"/>
  <c r="O7" i="4"/>
  <c r="B6" i="4"/>
  <c r="BU7" i="1"/>
  <c r="BU8" i="1"/>
  <c r="BU9" i="1"/>
  <c r="BU10" i="1"/>
  <c r="BU11" i="1"/>
  <c r="BU12" i="1"/>
  <c r="BU13" i="1"/>
  <c r="BU14" i="1"/>
  <c r="BU15" i="1"/>
  <c r="BU16" i="1"/>
  <c r="BU17" i="1"/>
  <c r="BU18" i="1"/>
  <c r="BU19" i="1"/>
  <c r="BU20" i="1"/>
  <c r="BU21" i="1"/>
  <c r="BU22" i="1"/>
  <c r="BU23" i="1"/>
  <c r="BU24" i="1"/>
  <c r="BU25" i="1"/>
  <c r="BU26" i="1"/>
  <c r="BU27" i="1"/>
  <c r="BU28" i="1"/>
  <c r="BU29" i="1"/>
  <c r="BU30" i="1"/>
  <c r="BU31" i="1"/>
  <c r="BU6" i="1"/>
  <c r="AF7" i="1"/>
  <c r="AF8" i="1"/>
  <c r="AF9" i="1"/>
  <c r="AF10" i="1"/>
  <c r="AF11" i="1"/>
  <c r="AF12" i="1"/>
  <c r="AF13" i="1"/>
  <c r="AF14" i="1"/>
  <c r="AF15" i="1"/>
  <c r="AF16" i="1"/>
  <c r="AF17" i="1"/>
  <c r="AF18" i="1"/>
  <c r="AF19" i="1"/>
  <c r="AF20" i="1"/>
  <c r="AF21" i="1"/>
  <c r="AF22" i="1"/>
  <c r="AF23" i="1"/>
  <c r="AF24" i="1"/>
  <c r="AF25" i="1"/>
  <c r="AF26" i="1"/>
  <c r="AF27" i="1"/>
  <c r="AF28" i="1"/>
  <c r="AF29" i="1"/>
  <c r="AF30" i="1"/>
  <c r="AF31" i="1"/>
  <c r="AE7" i="1"/>
  <c r="AE8" i="1"/>
  <c r="AE9" i="1"/>
  <c r="AE10" i="1"/>
  <c r="AE11" i="1"/>
  <c r="AE12" i="1"/>
  <c r="AE13" i="1"/>
  <c r="AE14" i="1"/>
  <c r="AE15" i="1"/>
  <c r="AE16" i="1"/>
  <c r="AE17" i="1"/>
  <c r="AE18" i="1"/>
  <c r="AE19" i="1"/>
  <c r="AE20" i="1"/>
  <c r="AE21" i="1"/>
  <c r="AE22" i="1"/>
  <c r="AE23" i="1"/>
  <c r="AE24" i="1"/>
  <c r="AE25" i="1"/>
  <c r="AE26" i="1"/>
  <c r="AE27" i="1"/>
  <c r="AE28" i="1"/>
  <c r="AE29" i="1"/>
  <c r="AE30" i="1"/>
  <c r="AE31" i="1"/>
  <c r="AB7" i="1"/>
  <c r="AB8" i="1"/>
  <c r="AB9" i="1"/>
  <c r="AB10" i="1"/>
  <c r="AB11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6" i="1"/>
  <c r="AP7" i="1"/>
  <c r="AP8" i="1"/>
  <c r="AP9" i="1"/>
  <c r="AP10" i="1"/>
  <c r="AP11" i="1"/>
  <c r="AP12" i="1"/>
  <c r="AP13" i="1"/>
  <c r="AP14" i="1"/>
  <c r="AP15" i="1"/>
  <c r="AP16" i="1"/>
  <c r="AP17" i="1"/>
  <c r="AP18" i="1"/>
  <c r="AP19" i="1"/>
  <c r="AP20" i="1"/>
  <c r="AP21" i="1"/>
  <c r="AP22" i="1"/>
  <c r="AP23" i="1"/>
  <c r="AP24" i="1"/>
  <c r="AP25" i="1"/>
  <c r="AP26" i="1"/>
  <c r="AP27" i="1"/>
  <c r="AP28" i="1"/>
  <c r="AP29" i="1"/>
  <c r="AP30" i="1"/>
  <c r="AP31" i="1"/>
  <c r="AT8" i="1"/>
  <c r="AT10" i="1"/>
  <c r="AT12" i="1"/>
  <c r="AT14" i="1"/>
  <c r="AP6" i="1"/>
  <c r="AT9" i="1"/>
  <c r="AT11" i="1"/>
  <c r="AT13" i="1"/>
  <c r="AT15" i="1"/>
  <c r="AT16" i="1"/>
  <c r="AT17" i="1"/>
  <c r="AT18" i="1"/>
  <c r="AT19" i="1"/>
  <c r="AT20" i="1"/>
  <c r="AT21" i="1"/>
  <c r="AT22" i="1"/>
  <c r="AT24" i="1"/>
  <c r="AT25" i="1"/>
  <c r="AT26" i="1"/>
  <c r="AT27" i="1"/>
  <c r="AT28" i="1"/>
  <c r="AT29" i="1"/>
  <c r="AT30" i="1"/>
  <c r="AS7" i="1"/>
  <c r="AS8" i="1"/>
  <c r="AS9" i="1"/>
  <c r="AS10" i="1"/>
  <c r="AS11" i="1"/>
  <c r="AS12" i="1"/>
  <c r="AS13" i="1"/>
  <c r="AS14" i="1"/>
  <c r="AS15" i="1"/>
  <c r="AS16" i="1"/>
  <c r="AS17" i="1"/>
  <c r="AS18" i="1"/>
  <c r="AS19" i="1"/>
  <c r="AS20" i="1"/>
  <c r="AS21" i="1"/>
  <c r="AS22" i="1"/>
  <c r="AS23" i="1"/>
  <c r="AS24" i="1"/>
  <c r="AS25" i="1"/>
  <c r="AS26" i="1"/>
  <c r="AS27" i="1"/>
  <c r="AS28" i="1"/>
  <c r="AS29" i="1"/>
  <c r="AS30" i="1"/>
  <c r="AS31" i="1"/>
  <c r="AT6" i="1"/>
  <c r="AF6" i="1"/>
  <c r="R6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5" i="1"/>
  <c r="R26" i="1"/>
  <c r="R27" i="1"/>
  <c r="R28" i="1"/>
  <c r="R29" i="1"/>
  <c r="R30" i="1"/>
  <c r="Q21" i="1"/>
  <c r="AG7" i="4" l="1"/>
  <c r="S7" i="4"/>
  <c r="BV7" i="4"/>
  <c r="B7" i="4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2" i="1"/>
  <c r="Q23" i="1"/>
  <c r="Q24" i="1"/>
  <c r="Q25" i="1"/>
  <c r="Q26" i="1"/>
  <c r="Q27" i="1"/>
  <c r="Q28" i="1"/>
  <c r="Q29" i="1"/>
  <c r="Q30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H7" i="1"/>
  <c r="R7" i="1" s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R24" i="1" s="1"/>
  <c r="H25" i="1"/>
  <c r="H26" i="1"/>
  <c r="H27" i="1"/>
  <c r="H28" i="1"/>
  <c r="H29" i="1"/>
  <c r="H30" i="1"/>
  <c r="R22" i="1" l="1"/>
  <c r="R23" i="1"/>
  <c r="B19" i="1"/>
  <c r="B7" i="1" l="1"/>
  <c r="B8" i="1"/>
  <c r="B9" i="1"/>
  <c r="B10" i="1"/>
  <c r="B11" i="1"/>
  <c r="B12" i="1"/>
  <c r="B13" i="1"/>
  <c r="B14" i="1"/>
  <c r="B15" i="1"/>
  <c r="B16" i="1"/>
  <c r="B17" i="1"/>
  <c r="B18" i="1"/>
  <c r="B20" i="1"/>
  <c r="B21" i="1"/>
  <c r="B22" i="1"/>
  <c r="B23" i="1"/>
  <c r="B24" i="1"/>
  <c r="B25" i="1"/>
  <c r="B26" i="1"/>
  <c r="B27" i="1"/>
  <c r="B29" i="1"/>
  <c r="B30" i="1"/>
  <c r="E31" i="1" l="1"/>
  <c r="F31" i="1"/>
  <c r="G31" i="1"/>
  <c r="I31" i="1"/>
  <c r="J31" i="1"/>
  <c r="K31" i="1"/>
  <c r="L31" i="1"/>
  <c r="M31" i="1"/>
  <c r="O31" i="1"/>
  <c r="P31" i="1"/>
  <c r="Q31" i="1" s="1"/>
  <c r="S31" i="1"/>
  <c r="T31" i="1"/>
  <c r="U31" i="1"/>
  <c r="W31" i="1"/>
  <c r="X31" i="1"/>
  <c r="Y31" i="1"/>
  <c r="Z31" i="1"/>
  <c r="AA31" i="1"/>
  <c r="AC31" i="1"/>
  <c r="AD31" i="1"/>
  <c r="AG31" i="1"/>
  <c r="AH31" i="1"/>
  <c r="AI31" i="1"/>
  <c r="AK31" i="1"/>
  <c r="AL31" i="1"/>
  <c r="AM31" i="1"/>
  <c r="AN31" i="1"/>
  <c r="AO31" i="1"/>
  <c r="AQ31" i="1"/>
  <c r="AR31" i="1"/>
  <c r="AU31" i="1"/>
  <c r="AV31" i="1"/>
  <c r="AW31" i="1"/>
  <c r="AX31" i="1"/>
  <c r="AY31" i="1"/>
  <c r="AZ31" i="1"/>
  <c r="BA31" i="1"/>
  <c r="BB31" i="1"/>
  <c r="BC31" i="1"/>
  <c r="BD31" i="1"/>
  <c r="BE31" i="1"/>
  <c r="BF31" i="1"/>
  <c r="BG31" i="1"/>
  <c r="BH31" i="1"/>
  <c r="BI31" i="1"/>
  <c r="BJ31" i="1"/>
  <c r="BK31" i="1"/>
  <c r="BL31" i="1"/>
  <c r="BM31" i="1"/>
  <c r="BN31" i="1"/>
  <c r="BO31" i="1"/>
  <c r="BP31" i="1"/>
  <c r="BR31" i="1"/>
  <c r="BS31" i="1"/>
  <c r="BT31" i="1"/>
  <c r="H31" i="1" l="1"/>
  <c r="N31" i="1"/>
  <c r="R31" i="1" s="1"/>
  <c r="B6" i="1"/>
  <c r="B31" i="1" s="1"/>
  <c r="BT7" i="1" l="1"/>
  <c r="BT8" i="1"/>
  <c r="BT9" i="1"/>
  <c r="BT10" i="1"/>
  <c r="BT11" i="1"/>
  <c r="BT13" i="1"/>
  <c r="BT14" i="1"/>
  <c r="BT15" i="1"/>
  <c r="BT16" i="1"/>
  <c r="BT17" i="1"/>
  <c r="BT18" i="1"/>
  <c r="BT20" i="1"/>
  <c r="BT21" i="1"/>
  <c r="BT22" i="1"/>
  <c r="BT23" i="1"/>
  <c r="BT25" i="1"/>
  <c r="BT26" i="1"/>
  <c r="BT27" i="1"/>
  <c r="BT29" i="1"/>
  <c r="BT6" i="1"/>
  <c r="BQ7" i="1"/>
  <c r="BQ8" i="1"/>
  <c r="BQ9" i="1"/>
  <c r="BQ10" i="1"/>
  <c r="BQ11" i="1"/>
  <c r="BQ13" i="1"/>
  <c r="BQ14" i="1"/>
  <c r="BQ15" i="1"/>
  <c r="BQ31" i="1" s="1"/>
  <c r="BQ16" i="1"/>
  <c r="BQ17" i="1"/>
  <c r="BQ18" i="1"/>
  <c r="BQ20" i="1"/>
  <c r="BQ21" i="1"/>
  <c r="BQ22" i="1"/>
  <c r="BQ23" i="1"/>
  <c r="BQ25" i="1"/>
  <c r="BQ26" i="1"/>
  <c r="BQ27" i="1"/>
  <c r="BQ29" i="1"/>
  <c r="BQ6" i="1"/>
  <c r="BK7" i="1"/>
  <c r="BK8" i="1"/>
  <c r="BK9" i="1"/>
  <c r="BK10" i="1"/>
  <c r="BK11" i="1"/>
  <c r="BK13" i="1"/>
  <c r="BK14" i="1"/>
  <c r="BK15" i="1"/>
  <c r="BK16" i="1"/>
  <c r="BK17" i="1"/>
  <c r="BK18" i="1"/>
  <c r="BK20" i="1"/>
  <c r="BK21" i="1"/>
  <c r="BK22" i="1"/>
  <c r="BK23" i="1"/>
  <c r="BK25" i="1"/>
  <c r="BK26" i="1"/>
  <c r="BK27" i="1"/>
  <c r="BK29" i="1"/>
  <c r="BK6" i="1"/>
  <c r="BG7" i="1"/>
  <c r="BG8" i="1"/>
  <c r="BG9" i="1"/>
  <c r="BG10" i="1"/>
  <c r="BG11" i="1"/>
  <c r="BG13" i="1"/>
  <c r="BG14" i="1"/>
  <c r="BG15" i="1"/>
  <c r="BG16" i="1"/>
  <c r="BG17" i="1"/>
  <c r="BG18" i="1"/>
  <c r="BG20" i="1"/>
  <c r="BG21" i="1"/>
  <c r="BG22" i="1"/>
  <c r="BG23" i="1"/>
  <c r="BG25" i="1"/>
  <c r="BG26" i="1"/>
  <c r="BG27" i="1"/>
  <c r="BG29" i="1"/>
  <c r="BG6" i="1"/>
  <c r="BD7" i="1"/>
  <c r="BD8" i="1"/>
  <c r="BD9" i="1"/>
  <c r="BD10" i="1"/>
  <c r="BD11" i="1"/>
  <c r="BD13" i="1"/>
  <c r="BD14" i="1"/>
  <c r="BD15" i="1"/>
  <c r="BD16" i="1"/>
  <c r="BD17" i="1"/>
  <c r="BD18" i="1"/>
  <c r="BD20" i="1"/>
  <c r="BD21" i="1"/>
  <c r="BD22" i="1"/>
  <c r="BD23" i="1"/>
  <c r="BD25" i="1"/>
  <c r="BD26" i="1"/>
  <c r="BD27" i="1"/>
  <c r="BD29" i="1"/>
  <c r="BD6" i="1"/>
  <c r="AX7" i="1"/>
  <c r="AX8" i="1"/>
  <c r="AX9" i="1"/>
  <c r="AX10" i="1"/>
  <c r="AX11" i="1"/>
  <c r="AX13" i="1"/>
  <c r="AX14" i="1"/>
  <c r="AX15" i="1"/>
  <c r="AX16" i="1"/>
  <c r="AX17" i="1"/>
  <c r="AX18" i="1"/>
  <c r="AX20" i="1"/>
  <c r="AX21" i="1"/>
  <c r="AX22" i="1"/>
  <c r="AX23" i="1"/>
  <c r="AX25" i="1"/>
  <c r="AX26" i="1"/>
  <c r="AX27" i="1"/>
  <c r="AX29" i="1"/>
  <c r="AX6" i="1"/>
  <c r="AS6" i="1"/>
  <c r="AJ7" i="1"/>
  <c r="AT7" i="1" s="1"/>
  <c r="AJ8" i="1"/>
  <c r="AJ9" i="1"/>
  <c r="AJ10" i="1"/>
  <c r="AJ11" i="1"/>
  <c r="AJ13" i="1"/>
  <c r="AJ14" i="1"/>
  <c r="AJ15" i="1"/>
  <c r="AJ16" i="1"/>
  <c r="AJ17" i="1"/>
  <c r="AJ18" i="1"/>
  <c r="AJ20" i="1"/>
  <c r="AJ21" i="1"/>
  <c r="AJ22" i="1"/>
  <c r="AJ23" i="1"/>
  <c r="AJ25" i="1"/>
  <c r="AJ26" i="1"/>
  <c r="AJ27" i="1"/>
  <c r="AJ29" i="1"/>
  <c r="AJ6" i="1"/>
  <c r="AE6" i="1"/>
  <c r="AB6" i="1"/>
  <c r="H6" i="1"/>
  <c r="N6" i="1"/>
  <c r="Q6" i="1"/>
  <c r="AT23" i="1" l="1"/>
  <c r="AJ31" i="1"/>
  <c r="AT31" i="1" s="1"/>
</calcChain>
</file>

<file path=xl/sharedStrings.xml><?xml version="1.0" encoding="utf-8"?>
<sst xmlns="http://schemas.openxmlformats.org/spreadsheetml/2006/main" count="187" uniqueCount="51">
  <si>
    <t>Школы</t>
  </si>
  <si>
    <t>Всего учащихся</t>
  </si>
  <si>
    <t>% успеваем</t>
  </si>
  <si>
    <t>СШ№1</t>
  </si>
  <si>
    <t>СШ№2</t>
  </si>
  <si>
    <t>СШ№3</t>
  </si>
  <si>
    <t>СШ№4</t>
  </si>
  <si>
    <t>МГ№5</t>
  </si>
  <si>
    <t>СШ№6</t>
  </si>
  <si>
    <t>СШ№7</t>
  </si>
  <si>
    <t>СШ№8</t>
  </si>
  <si>
    <t>СШ№10</t>
  </si>
  <si>
    <t>СШ№11</t>
  </si>
  <si>
    <t>СШ№12</t>
  </si>
  <si>
    <t>ЭШГ№13</t>
  </si>
  <si>
    <t>СШ№14</t>
  </si>
  <si>
    <t>ОШ№15</t>
  </si>
  <si>
    <t>СШ№16</t>
  </si>
  <si>
    <t>СШ№17</t>
  </si>
  <si>
    <t>СШ№18</t>
  </si>
  <si>
    <t>СШ№19</t>
  </si>
  <si>
    <t>СШ№21</t>
  </si>
  <si>
    <t>ОШ №22</t>
  </si>
  <si>
    <t>КСШ№1</t>
  </si>
  <si>
    <t>КСШ№2</t>
  </si>
  <si>
    <t>КСШ№3</t>
  </si>
  <si>
    <t>ГТЛ</t>
  </si>
  <si>
    <t>Итого:</t>
  </si>
  <si>
    <t xml:space="preserve">   отличников </t>
  </si>
  <si>
    <t>2 класс</t>
  </si>
  <si>
    <t>3 класс</t>
  </si>
  <si>
    <t>4 класс</t>
  </si>
  <si>
    <t>ИТОГО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</si>
  <si>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</si>
  <si>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</si>
  <si>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</si>
  <si>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</si>
  <si>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</si>
  <si>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</si>
  <si>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</si>
  <si>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хорошистов</t>
  </si>
  <si>
    <t xml:space="preserve"> с одной "3"</t>
  </si>
  <si>
    <t>неуспевающие</t>
  </si>
  <si>
    <t>Всего учащихся по классам</t>
  </si>
  <si>
    <t>% качества</t>
  </si>
  <si>
    <t xml:space="preserve"> Итоги   успеваемости за 1 четверть 2018-2019 уч.год.</t>
  </si>
  <si>
    <t>IT лицей</t>
  </si>
  <si>
    <t xml:space="preserve"> Итоги   успеваемости за 2 четверть 2018-2019 уч.год.</t>
  </si>
  <si>
    <t xml:space="preserve">Директор школы             </t>
  </si>
  <si>
    <t>С.Шокимова</t>
  </si>
  <si>
    <t>Исп.Шакирова С.А.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</si>
</sst>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top"/>
    </xf>
    <xf numFmtId="0" fontId="2" fillId="0" borderId="0" xfId="0" applyFont="1"/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164" fontId="0" fillId="0" borderId="1" xfId="0" applyNumberFormat="1" applyBorder="1"/>
    <xf numFmtId="1" fontId="0" fillId="0" borderId="1" xfId="0" applyNumberFormat="1" applyBorder="1"/>
    <xf numFmtId="0" fontId="0" fillId="2" borderId="1" xfId="0" applyFill="1" applyBorder="1"/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0" fillId="3" borderId="1" xfId="0" applyFill="1" applyBorder="1"/>
    <xf numFmtId="0" fontId="4" fillId="0" borderId="1" xfId="0" applyFont="1" applyBorder="1"/>
    <xf numFmtId="0" fontId="3" fillId="0" borderId="1" xfId="0" applyFont="1" applyBorder="1"/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vertical="top" wrapText="1"/>
    </xf>
    <xf numFmtId="0" fontId="5" fillId="0" borderId="1" xfId="0" applyFont="1" applyBorder="1"/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V31"/>
  <sheetViews>
    <sheetView zoomScale="89" zoomScaleNormal="89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37" sqref="C37"/>
    </sheetView>
  </sheetViews>
  <sheetFormatPr defaultRowHeight="15" x14ac:dyDescent="0.25"/>
  <cols>
    <col min="2" max="2" width="8.7109375" customWidth="1"/>
    <col min="3" max="3" width="6.28515625" customWidth="1"/>
    <col min="4" max="4" width="5.7109375" customWidth="1"/>
    <col min="5" max="18" width="7.140625" customWidth="1"/>
    <col min="19" max="19" width="9.5703125" customWidth="1"/>
    <col min="20" max="20" width="10.5703125" customWidth="1"/>
    <col min="21" max="21" width="9.7109375" customWidth="1"/>
    <col min="22" max="22" width="9.140625" customWidth="1"/>
    <col min="23" max="23" width="8.42578125" customWidth="1"/>
    <col min="24" max="24" width="9" customWidth="1"/>
    <col min="25" max="25" width="8.28515625" customWidth="1"/>
    <col min="26" max="26" width="8.42578125" customWidth="1"/>
    <col min="27" max="27" width="9.140625" customWidth="1"/>
    <col min="28" max="28" width="9.28515625" customWidth="1"/>
    <col min="29" max="29" width="9.42578125" customWidth="1"/>
    <col min="30" max="30" width="8.42578125" customWidth="1"/>
    <col min="31" max="31" width="9.28515625" customWidth="1"/>
    <col min="32" max="32" width="8.85546875" customWidth="1"/>
    <col min="59" max="59" width="15.28515625" customWidth="1"/>
  </cols>
  <sheetData>
    <row r="3" spans="1:74" ht="15.75" x14ac:dyDescent="0.25">
      <c r="B3" s="3" t="s">
        <v>45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74" ht="31.5" customHeight="1" x14ac:dyDescent="0.25">
      <c r="A4" s="2" t="s">
        <v>0</v>
      </c>
      <c r="B4" s="4" t="s">
        <v>1</v>
      </c>
      <c r="C4" s="4" t="s">
        <v>44</v>
      </c>
      <c r="D4" s="4" t="s">
        <v>2</v>
      </c>
      <c r="E4" s="18" t="s">
        <v>43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20"/>
      <c r="S4" s="18" t="s">
        <v>28</v>
      </c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20"/>
      <c r="AF4" s="9"/>
      <c r="AG4" s="21" t="s">
        <v>40</v>
      </c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3"/>
      <c r="AT4" s="10"/>
      <c r="AU4" s="21" t="s">
        <v>41</v>
      </c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3"/>
      <c r="BH4" s="21" t="s">
        <v>42</v>
      </c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3"/>
      <c r="BU4" s="1"/>
    </row>
    <row r="5" spans="1:74" x14ac:dyDescent="0.25">
      <c r="A5" s="1"/>
      <c r="B5" s="1"/>
      <c r="C5" s="1"/>
      <c r="D5" s="1"/>
      <c r="E5" s="1" t="s">
        <v>29</v>
      </c>
      <c r="F5" s="1" t="s">
        <v>30</v>
      </c>
      <c r="G5" s="1" t="s">
        <v>31</v>
      </c>
      <c r="H5" s="11" t="s">
        <v>32</v>
      </c>
      <c r="I5" s="1" t="s">
        <v>33</v>
      </c>
      <c r="J5" s="1" t="s">
        <v>34</v>
      </c>
      <c r="K5" s="1" t="s">
        <v>35</v>
      </c>
      <c r="L5" s="1" t="s">
        <v>36</v>
      </c>
      <c r="M5" s="1" t="s">
        <v>37</v>
      </c>
      <c r="N5" s="11" t="s">
        <v>32</v>
      </c>
      <c r="O5" s="1" t="s">
        <v>38</v>
      </c>
      <c r="P5" s="1" t="s">
        <v>39</v>
      </c>
      <c r="Q5" s="11" t="s">
        <v>32</v>
      </c>
      <c r="R5" s="12" t="s">
        <v>32</v>
      </c>
      <c r="S5" s="1" t="s">
        <v>29</v>
      </c>
      <c r="T5" s="1" t="s">
        <v>30</v>
      </c>
      <c r="U5" s="1" t="s">
        <v>31</v>
      </c>
      <c r="V5" s="11" t="s">
        <v>32</v>
      </c>
      <c r="W5" s="1" t="s">
        <v>33</v>
      </c>
      <c r="X5" s="1" t="s">
        <v>34</v>
      </c>
      <c r="Y5" s="1" t="s">
        <v>35</v>
      </c>
      <c r="Z5" s="1" t="s">
        <v>36</v>
      </c>
      <c r="AA5" s="1" t="s">
        <v>37</v>
      </c>
      <c r="AB5" s="11" t="s">
        <v>32</v>
      </c>
      <c r="AC5" s="1" t="s">
        <v>38</v>
      </c>
      <c r="AD5" s="1" t="s">
        <v>39</v>
      </c>
      <c r="AE5" s="11" t="s">
        <v>32</v>
      </c>
      <c r="AF5" s="12" t="s">
        <v>32</v>
      </c>
      <c r="AG5" s="1" t="s">
        <v>29</v>
      </c>
      <c r="AH5" s="1" t="s">
        <v>30</v>
      </c>
      <c r="AI5" s="1" t="s">
        <v>31</v>
      </c>
      <c r="AJ5" s="1" t="s">
        <v>32</v>
      </c>
      <c r="AK5" s="1" t="s">
        <v>33</v>
      </c>
      <c r="AL5" s="1" t="s">
        <v>34</v>
      </c>
      <c r="AM5" s="1" t="s">
        <v>35</v>
      </c>
      <c r="AN5" s="1" t="s">
        <v>36</v>
      </c>
      <c r="AO5" s="1" t="s">
        <v>37</v>
      </c>
      <c r="AP5" s="1" t="s">
        <v>32</v>
      </c>
      <c r="AQ5" s="1" t="s">
        <v>38</v>
      </c>
      <c r="AR5" s="1" t="s">
        <v>39</v>
      </c>
      <c r="AS5" s="1" t="s">
        <v>32</v>
      </c>
      <c r="AT5" s="12" t="s">
        <v>32</v>
      </c>
      <c r="AU5" s="1" t="s">
        <v>29</v>
      </c>
      <c r="AV5" s="1" t="s">
        <v>30</v>
      </c>
      <c r="AW5" s="1" t="s">
        <v>31</v>
      </c>
      <c r="AX5" s="1" t="s">
        <v>32</v>
      </c>
      <c r="AY5" s="1" t="s">
        <v>33</v>
      </c>
      <c r="AZ5" s="1" t="s">
        <v>34</v>
      </c>
      <c r="BA5" s="1" t="s">
        <v>35</v>
      </c>
      <c r="BB5" s="1" t="s">
        <v>36</v>
      </c>
      <c r="BC5" s="1" t="s">
        <v>37</v>
      </c>
      <c r="BD5" s="1" t="s">
        <v>32</v>
      </c>
      <c r="BE5" s="1" t="s">
        <v>38</v>
      </c>
      <c r="BF5" s="1" t="s">
        <v>39</v>
      </c>
      <c r="BG5" s="1" t="s">
        <v>32</v>
      </c>
      <c r="BH5" s="1" t="s">
        <v>29</v>
      </c>
      <c r="BI5" s="1" t="s">
        <v>30</v>
      </c>
      <c r="BJ5" s="1" t="s">
        <v>31</v>
      </c>
      <c r="BK5" s="1" t="s">
        <v>32</v>
      </c>
      <c r="BL5" s="1" t="s">
        <v>33</v>
      </c>
      <c r="BM5" s="1" t="s">
        <v>34</v>
      </c>
      <c r="BN5" s="1" t="s">
        <v>35</v>
      </c>
      <c r="BO5" s="1" t="s">
        <v>36</v>
      </c>
      <c r="BP5" s="1" t="s">
        <v>37</v>
      </c>
      <c r="BQ5" s="1" t="s">
        <v>32</v>
      </c>
      <c r="BR5" s="1" t="s">
        <v>38</v>
      </c>
      <c r="BS5" s="1" t="s">
        <v>39</v>
      </c>
      <c r="BT5" s="1" t="s">
        <v>32</v>
      </c>
      <c r="BU5" s="1"/>
    </row>
    <row r="6" spans="1:74" x14ac:dyDescent="0.25">
      <c r="A6" s="1" t="s">
        <v>3</v>
      </c>
      <c r="B6" s="1">
        <f t="shared" ref="B6:B27" si="0">H6+N6+Q6</f>
        <v>1588</v>
      </c>
      <c r="C6" s="1">
        <v>53.8</v>
      </c>
      <c r="D6" s="1">
        <v>100</v>
      </c>
      <c r="E6" s="1">
        <v>218</v>
      </c>
      <c r="F6" s="1">
        <v>258</v>
      </c>
      <c r="G6" s="1">
        <v>209</v>
      </c>
      <c r="H6" s="11">
        <f>G6+F6+E6</f>
        <v>685</v>
      </c>
      <c r="I6" s="1">
        <v>179</v>
      </c>
      <c r="J6" s="1">
        <v>160</v>
      </c>
      <c r="K6" s="1">
        <v>151</v>
      </c>
      <c r="L6" s="1">
        <v>140</v>
      </c>
      <c r="M6" s="1">
        <v>127</v>
      </c>
      <c r="N6" s="11">
        <f>M6+L6+K6+J6+I6</f>
        <v>757</v>
      </c>
      <c r="O6" s="1">
        <v>81</v>
      </c>
      <c r="P6" s="1">
        <v>65</v>
      </c>
      <c r="Q6" s="11">
        <f t="shared" ref="Q6:Q31" si="1">P6+O6</f>
        <v>146</v>
      </c>
      <c r="R6" s="13">
        <f>H6+N6+Q6</f>
        <v>1588</v>
      </c>
      <c r="S6" s="1">
        <v>45</v>
      </c>
      <c r="T6" s="1">
        <v>45</v>
      </c>
      <c r="U6" s="1">
        <v>38</v>
      </c>
      <c r="V6" s="11">
        <f>U6+T6+S6</f>
        <v>128</v>
      </c>
      <c r="W6" s="1">
        <v>5</v>
      </c>
      <c r="X6" s="1">
        <v>4</v>
      </c>
      <c r="Y6" s="1">
        <v>2</v>
      </c>
      <c r="Z6" s="1">
        <v>0</v>
      </c>
      <c r="AA6" s="1">
        <v>8</v>
      </c>
      <c r="AB6" s="11">
        <f>AA6+Z6+Y6+X6+W6</f>
        <v>19</v>
      </c>
      <c r="AC6" s="1">
        <v>4</v>
      </c>
      <c r="AD6" s="1">
        <v>4</v>
      </c>
      <c r="AE6" s="11">
        <f>AD6+AC6</f>
        <v>8</v>
      </c>
      <c r="AF6" s="12">
        <f>V6+AB6+AE6</f>
        <v>155</v>
      </c>
      <c r="AG6" s="1">
        <v>120</v>
      </c>
      <c r="AH6" s="1">
        <v>139</v>
      </c>
      <c r="AI6" s="1">
        <v>105</v>
      </c>
      <c r="AJ6" s="1">
        <f>AI6+AH6+AG6</f>
        <v>364</v>
      </c>
      <c r="AK6" s="1">
        <v>68</v>
      </c>
      <c r="AL6" s="1">
        <v>54</v>
      </c>
      <c r="AM6" s="1">
        <v>43</v>
      </c>
      <c r="AN6" s="1">
        <v>58</v>
      </c>
      <c r="AO6" s="1">
        <v>44</v>
      </c>
      <c r="AP6" s="1">
        <f>AO6+AN6+AM6+AL6+AK6</f>
        <v>267</v>
      </c>
      <c r="AQ6" s="1">
        <v>35</v>
      </c>
      <c r="AR6" s="1">
        <v>33</v>
      </c>
      <c r="AS6" s="1">
        <f>AR6+AQ6</f>
        <v>68</v>
      </c>
      <c r="AT6" s="12">
        <f>AS6+AP6+AJ6</f>
        <v>699</v>
      </c>
      <c r="AU6" s="1">
        <v>4</v>
      </c>
      <c r="AV6" s="1">
        <v>9</v>
      </c>
      <c r="AW6" s="1">
        <v>2</v>
      </c>
      <c r="AX6" s="1">
        <f>AW6+AV6+AU6</f>
        <v>15</v>
      </c>
      <c r="AY6" s="1">
        <v>11</v>
      </c>
      <c r="AZ6" s="1">
        <v>8</v>
      </c>
      <c r="BA6" s="1">
        <v>3</v>
      </c>
      <c r="BB6" s="1">
        <v>3</v>
      </c>
      <c r="BC6" s="1">
        <v>5</v>
      </c>
      <c r="BD6" s="1">
        <f>BC6+BB6+BA6+AZ6+AY6</f>
        <v>30</v>
      </c>
      <c r="BE6" s="1">
        <v>5</v>
      </c>
      <c r="BF6" s="1">
        <v>5</v>
      </c>
      <c r="BG6" s="1">
        <f>BF6+BE6</f>
        <v>10</v>
      </c>
      <c r="BH6" s="1">
        <v>0</v>
      </c>
      <c r="BI6" s="1">
        <v>0</v>
      </c>
      <c r="BJ6" s="1">
        <v>0</v>
      </c>
      <c r="BK6" s="1">
        <f>BJ6+BI6+BH6</f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f>BP6+BO6+BN6+BM6+BL6</f>
        <v>0</v>
      </c>
      <c r="BR6" s="1">
        <v>0</v>
      </c>
      <c r="BS6" s="1">
        <v>0</v>
      </c>
      <c r="BT6" s="1">
        <f>BS6+BR6</f>
        <v>0</v>
      </c>
      <c r="BU6" s="1">
        <f>BK6+BQ6+BT6</f>
        <v>0</v>
      </c>
    </row>
    <row r="7" spans="1:74" x14ac:dyDescent="0.25">
      <c r="A7" s="1" t="s">
        <v>4</v>
      </c>
      <c r="B7" s="8">
        <f t="shared" si="0"/>
        <v>1604</v>
      </c>
      <c r="C7" s="1">
        <v>45.8</v>
      </c>
      <c r="D7" s="1">
        <v>99.5</v>
      </c>
      <c r="E7" s="1">
        <v>291</v>
      </c>
      <c r="F7" s="1">
        <v>311</v>
      </c>
      <c r="G7" s="1">
        <v>208</v>
      </c>
      <c r="H7" s="11">
        <f t="shared" ref="H7:H31" si="2">G7+F7+E7</f>
        <v>810</v>
      </c>
      <c r="I7" s="1">
        <v>159</v>
      </c>
      <c r="J7" s="1">
        <v>158</v>
      </c>
      <c r="K7" s="1">
        <v>154</v>
      </c>
      <c r="L7" s="1">
        <v>113</v>
      </c>
      <c r="M7" s="1">
        <v>107</v>
      </c>
      <c r="N7" s="11">
        <f t="shared" ref="N7:N31" si="3">M7+L7+K7+J7+I7</f>
        <v>691</v>
      </c>
      <c r="O7" s="1">
        <v>61</v>
      </c>
      <c r="P7" s="1">
        <v>42</v>
      </c>
      <c r="Q7" s="11">
        <f t="shared" si="1"/>
        <v>103</v>
      </c>
      <c r="R7" s="13">
        <f t="shared" ref="R7:R31" si="4">H7+N7+Q7</f>
        <v>1604</v>
      </c>
      <c r="S7" s="1">
        <v>41</v>
      </c>
      <c r="T7" s="1">
        <v>44</v>
      </c>
      <c r="U7" s="1">
        <v>24</v>
      </c>
      <c r="V7" s="11">
        <f t="shared" ref="V7:V31" si="5">U7+T7+S7</f>
        <v>109</v>
      </c>
      <c r="W7" s="1">
        <v>13</v>
      </c>
      <c r="X7" s="1">
        <v>5</v>
      </c>
      <c r="Y7" s="1">
        <v>2</v>
      </c>
      <c r="Z7" s="1">
        <v>2</v>
      </c>
      <c r="AA7" s="1">
        <v>0</v>
      </c>
      <c r="AB7" s="11">
        <f t="shared" ref="AB7:AB31" si="6">AA7+Z7+Y7+X7+W7</f>
        <v>22</v>
      </c>
      <c r="AC7" s="1">
        <v>1</v>
      </c>
      <c r="AD7" s="1">
        <v>1</v>
      </c>
      <c r="AE7" s="11">
        <f t="shared" ref="AE7:AE31" si="7">AD7+AC7</f>
        <v>2</v>
      </c>
      <c r="AF7" s="12">
        <f t="shared" ref="AF7:AF31" si="8">V7+AB7+AE7</f>
        <v>133</v>
      </c>
      <c r="AG7" s="1">
        <v>154</v>
      </c>
      <c r="AH7" s="1">
        <v>135</v>
      </c>
      <c r="AI7" s="1">
        <v>92</v>
      </c>
      <c r="AJ7" s="1">
        <f t="shared" ref="AJ7:AJ29" si="9">AI7+AH7+AG7</f>
        <v>381</v>
      </c>
      <c r="AK7" s="1">
        <v>50</v>
      </c>
      <c r="AL7" s="1">
        <v>52</v>
      </c>
      <c r="AM7" s="1">
        <v>31</v>
      </c>
      <c r="AN7" s="1">
        <v>18</v>
      </c>
      <c r="AO7" s="1">
        <v>31</v>
      </c>
      <c r="AP7" s="1">
        <f t="shared" ref="AP7:AP31" si="10">AO7+AN7+AM7+AL7+AK7</f>
        <v>182</v>
      </c>
      <c r="AQ7" s="1">
        <v>28</v>
      </c>
      <c r="AR7" s="1">
        <v>10</v>
      </c>
      <c r="AS7" s="1">
        <f t="shared" ref="AS7:AS31" si="11">AR7+AQ7</f>
        <v>38</v>
      </c>
      <c r="AT7" s="12">
        <f t="shared" ref="AT7:AT31" si="12">AS7+AP7+AJ7</f>
        <v>601</v>
      </c>
      <c r="AU7" s="1">
        <v>6</v>
      </c>
      <c r="AV7" s="1">
        <v>7</v>
      </c>
      <c r="AW7" s="1">
        <v>6</v>
      </c>
      <c r="AX7" s="1">
        <f t="shared" ref="AX7:AX29" si="13">AW7+AV7+AU7</f>
        <v>19</v>
      </c>
      <c r="AY7" s="1">
        <v>2</v>
      </c>
      <c r="AZ7" s="1">
        <v>5</v>
      </c>
      <c r="BA7" s="1">
        <v>3</v>
      </c>
      <c r="BB7" s="1">
        <v>1</v>
      </c>
      <c r="BC7" s="1">
        <v>1</v>
      </c>
      <c r="BD7" s="1">
        <f t="shared" ref="BD7:BD29" si="14">BC7+BB7+BA7+AZ7+AY7</f>
        <v>12</v>
      </c>
      <c r="BE7" s="1">
        <v>4</v>
      </c>
      <c r="BF7" s="1">
        <v>2</v>
      </c>
      <c r="BG7" s="1">
        <f t="shared" ref="BG7:BG29" si="15">BF7+BE7</f>
        <v>6</v>
      </c>
      <c r="BH7" s="1">
        <v>4</v>
      </c>
      <c r="BI7" s="1">
        <v>0</v>
      </c>
      <c r="BJ7" s="1">
        <v>0</v>
      </c>
      <c r="BK7" s="1">
        <f t="shared" ref="BK7:BK29" si="16">BJ7+BI7+BH7</f>
        <v>4</v>
      </c>
      <c r="BL7" s="1">
        <v>1</v>
      </c>
      <c r="BM7" s="1">
        <v>0</v>
      </c>
      <c r="BN7" s="1">
        <v>0</v>
      </c>
      <c r="BO7" s="1">
        <v>0</v>
      </c>
      <c r="BP7" s="1">
        <v>1</v>
      </c>
      <c r="BQ7" s="1">
        <f t="shared" ref="BQ7:BQ29" si="17">BP7+BO7+BN7+BM7+BL7</f>
        <v>2</v>
      </c>
      <c r="BR7" s="1">
        <v>0</v>
      </c>
      <c r="BS7" s="1">
        <v>2</v>
      </c>
      <c r="BT7" s="1">
        <f t="shared" ref="BT7:BT29" si="18">BS7+BR7</f>
        <v>2</v>
      </c>
      <c r="BU7" s="1">
        <f t="shared" ref="BU7:BU31" si="19">BK7+BQ7+BT7</f>
        <v>8</v>
      </c>
    </row>
    <row r="8" spans="1:74" x14ac:dyDescent="0.25">
      <c r="A8" s="1" t="s">
        <v>5</v>
      </c>
      <c r="B8" s="1">
        <f t="shared" si="0"/>
        <v>1017</v>
      </c>
      <c r="C8" s="1">
        <v>53</v>
      </c>
      <c r="D8" s="1">
        <v>100</v>
      </c>
      <c r="E8" s="1">
        <v>99</v>
      </c>
      <c r="F8" s="1">
        <v>142</v>
      </c>
      <c r="G8" s="1">
        <v>118</v>
      </c>
      <c r="H8" s="11">
        <f t="shared" si="2"/>
        <v>359</v>
      </c>
      <c r="I8" s="1">
        <v>98</v>
      </c>
      <c r="J8" s="1">
        <v>98</v>
      </c>
      <c r="K8" s="1">
        <v>104</v>
      </c>
      <c r="L8" s="1">
        <v>104</v>
      </c>
      <c r="M8" s="1">
        <v>105</v>
      </c>
      <c r="N8" s="11">
        <f t="shared" si="3"/>
        <v>509</v>
      </c>
      <c r="O8" s="1">
        <v>76</v>
      </c>
      <c r="P8" s="1">
        <v>73</v>
      </c>
      <c r="Q8" s="11">
        <f t="shared" si="1"/>
        <v>149</v>
      </c>
      <c r="R8" s="13">
        <f t="shared" si="4"/>
        <v>1017</v>
      </c>
      <c r="S8" s="1">
        <v>41</v>
      </c>
      <c r="T8" s="1">
        <v>30</v>
      </c>
      <c r="U8" s="1">
        <v>28</v>
      </c>
      <c r="V8" s="11">
        <f t="shared" si="5"/>
        <v>99</v>
      </c>
      <c r="W8" s="1">
        <v>11</v>
      </c>
      <c r="X8" s="1">
        <v>4</v>
      </c>
      <c r="Y8" s="1">
        <v>0</v>
      </c>
      <c r="Z8" s="1">
        <v>0</v>
      </c>
      <c r="AA8" s="1">
        <v>11</v>
      </c>
      <c r="AB8" s="11">
        <f t="shared" si="6"/>
        <v>26</v>
      </c>
      <c r="AC8" s="1">
        <v>12</v>
      </c>
      <c r="AD8" s="1">
        <v>3</v>
      </c>
      <c r="AE8" s="11">
        <f t="shared" si="7"/>
        <v>15</v>
      </c>
      <c r="AF8" s="12">
        <f t="shared" si="8"/>
        <v>140</v>
      </c>
      <c r="AG8" s="1">
        <v>44</v>
      </c>
      <c r="AH8" s="1">
        <v>75</v>
      </c>
      <c r="AI8" s="1">
        <v>66</v>
      </c>
      <c r="AJ8" s="1">
        <f t="shared" si="9"/>
        <v>185</v>
      </c>
      <c r="AK8" s="1">
        <v>44</v>
      </c>
      <c r="AL8" s="1">
        <v>49</v>
      </c>
      <c r="AM8" s="1">
        <v>29</v>
      </c>
      <c r="AN8" s="1">
        <v>29</v>
      </c>
      <c r="AO8" s="1">
        <v>39</v>
      </c>
      <c r="AP8" s="1">
        <f t="shared" si="10"/>
        <v>190</v>
      </c>
      <c r="AQ8" s="1">
        <v>32</v>
      </c>
      <c r="AR8" s="1">
        <v>40</v>
      </c>
      <c r="AS8" s="1">
        <f t="shared" si="11"/>
        <v>72</v>
      </c>
      <c r="AT8" s="12">
        <f t="shared" si="12"/>
        <v>447</v>
      </c>
      <c r="AU8" s="1">
        <v>7</v>
      </c>
      <c r="AV8" s="1">
        <v>14</v>
      </c>
      <c r="AW8" s="1">
        <v>9</v>
      </c>
      <c r="AX8" s="1">
        <f t="shared" si="13"/>
        <v>30</v>
      </c>
      <c r="AY8" s="1">
        <v>12</v>
      </c>
      <c r="AZ8" s="1">
        <v>10</v>
      </c>
      <c r="BA8" s="1">
        <v>7</v>
      </c>
      <c r="BB8" s="1">
        <v>9</v>
      </c>
      <c r="BC8" s="1">
        <v>3</v>
      </c>
      <c r="BD8" s="1">
        <f t="shared" si="14"/>
        <v>41</v>
      </c>
      <c r="BE8" s="1">
        <v>10</v>
      </c>
      <c r="BF8" s="1">
        <v>10</v>
      </c>
      <c r="BG8" s="1">
        <f t="shared" si="15"/>
        <v>20</v>
      </c>
      <c r="BH8" s="1">
        <v>0</v>
      </c>
      <c r="BI8" s="1">
        <v>0</v>
      </c>
      <c r="BJ8" s="1">
        <v>0</v>
      </c>
      <c r="BK8" s="1">
        <f t="shared" si="16"/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f t="shared" si="17"/>
        <v>0</v>
      </c>
      <c r="BR8" s="1">
        <v>0</v>
      </c>
      <c r="BS8" s="1">
        <v>0</v>
      </c>
      <c r="BT8" s="1">
        <f t="shared" si="18"/>
        <v>0</v>
      </c>
      <c r="BU8" s="1">
        <f t="shared" si="19"/>
        <v>0</v>
      </c>
    </row>
    <row r="9" spans="1:74" x14ac:dyDescent="0.25">
      <c r="A9" s="1" t="s">
        <v>6</v>
      </c>
      <c r="B9" s="8">
        <f t="shared" si="0"/>
        <v>768</v>
      </c>
      <c r="C9" s="1">
        <v>46.3</v>
      </c>
      <c r="D9" s="1">
        <v>99.7</v>
      </c>
      <c r="E9" s="1">
        <v>106</v>
      </c>
      <c r="F9" s="1">
        <v>114</v>
      </c>
      <c r="G9" s="1">
        <v>102</v>
      </c>
      <c r="H9" s="11">
        <f t="shared" si="2"/>
        <v>322</v>
      </c>
      <c r="I9" s="1">
        <v>93</v>
      </c>
      <c r="J9" s="1">
        <v>89</v>
      </c>
      <c r="K9" s="1">
        <v>83</v>
      </c>
      <c r="L9" s="1">
        <v>65</v>
      </c>
      <c r="M9" s="1">
        <v>67</v>
      </c>
      <c r="N9" s="11">
        <f t="shared" si="3"/>
        <v>397</v>
      </c>
      <c r="O9" s="1">
        <v>27</v>
      </c>
      <c r="P9" s="1">
        <v>22</v>
      </c>
      <c r="Q9" s="11">
        <f t="shared" si="1"/>
        <v>49</v>
      </c>
      <c r="R9" s="13">
        <f t="shared" si="4"/>
        <v>768</v>
      </c>
      <c r="S9" s="1">
        <v>16</v>
      </c>
      <c r="T9" s="1">
        <v>18</v>
      </c>
      <c r="U9" s="1">
        <v>9</v>
      </c>
      <c r="V9" s="11">
        <f t="shared" si="5"/>
        <v>43</v>
      </c>
      <c r="W9" s="1">
        <v>4</v>
      </c>
      <c r="X9" s="1">
        <v>4</v>
      </c>
      <c r="Y9" s="1">
        <v>2</v>
      </c>
      <c r="Z9" s="1">
        <v>3</v>
      </c>
      <c r="AA9" s="1">
        <v>3</v>
      </c>
      <c r="AB9" s="11">
        <f t="shared" si="6"/>
        <v>16</v>
      </c>
      <c r="AC9" s="1">
        <v>3</v>
      </c>
      <c r="AD9" s="1">
        <v>0</v>
      </c>
      <c r="AE9" s="11">
        <f t="shared" si="7"/>
        <v>3</v>
      </c>
      <c r="AF9" s="12">
        <f t="shared" si="8"/>
        <v>62</v>
      </c>
      <c r="AG9" s="1">
        <v>49</v>
      </c>
      <c r="AH9" s="1">
        <v>57</v>
      </c>
      <c r="AI9" s="1">
        <v>60</v>
      </c>
      <c r="AJ9" s="1">
        <f t="shared" si="9"/>
        <v>166</v>
      </c>
      <c r="AK9" s="1">
        <v>25</v>
      </c>
      <c r="AL9" s="1">
        <v>34</v>
      </c>
      <c r="AM9" s="1">
        <v>19</v>
      </c>
      <c r="AN9" s="1">
        <v>15</v>
      </c>
      <c r="AO9" s="1">
        <v>18</v>
      </c>
      <c r="AP9" s="1">
        <f t="shared" si="10"/>
        <v>111</v>
      </c>
      <c r="AQ9" s="1">
        <v>2</v>
      </c>
      <c r="AR9" s="1">
        <v>15</v>
      </c>
      <c r="AS9" s="1">
        <f t="shared" si="11"/>
        <v>17</v>
      </c>
      <c r="AT9" s="12">
        <f t="shared" si="12"/>
        <v>294</v>
      </c>
      <c r="AU9" s="1">
        <v>0</v>
      </c>
      <c r="AV9" s="1">
        <v>0</v>
      </c>
      <c r="AW9" s="1">
        <v>0</v>
      </c>
      <c r="AX9" s="1">
        <f t="shared" si="13"/>
        <v>0</v>
      </c>
      <c r="AY9" s="1">
        <v>0</v>
      </c>
      <c r="AZ9" s="1">
        <v>0</v>
      </c>
      <c r="BA9" s="1">
        <v>0</v>
      </c>
      <c r="BB9" s="1">
        <v>0</v>
      </c>
      <c r="BC9" s="1">
        <v>1</v>
      </c>
      <c r="BD9" s="1">
        <f t="shared" si="14"/>
        <v>1</v>
      </c>
      <c r="BE9" s="1">
        <v>1</v>
      </c>
      <c r="BF9" s="1">
        <v>0</v>
      </c>
      <c r="BG9" s="1">
        <f t="shared" si="15"/>
        <v>1</v>
      </c>
      <c r="BH9" s="1">
        <v>0</v>
      </c>
      <c r="BI9" s="1">
        <v>0</v>
      </c>
      <c r="BJ9" s="1">
        <v>0</v>
      </c>
      <c r="BK9" s="1">
        <f t="shared" si="16"/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f t="shared" si="17"/>
        <v>0</v>
      </c>
      <c r="BR9" s="1">
        <v>2</v>
      </c>
      <c r="BS9" s="1">
        <v>0</v>
      </c>
      <c r="BT9" s="1">
        <f t="shared" si="18"/>
        <v>2</v>
      </c>
      <c r="BU9" s="1">
        <f t="shared" si="19"/>
        <v>2</v>
      </c>
    </row>
    <row r="10" spans="1:74" x14ac:dyDescent="0.25">
      <c r="A10" s="1" t="s">
        <v>7</v>
      </c>
      <c r="B10" s="8">
        <f t="shared" si="0"/>
        <v>855</v>
      </c>
      <c r="C10" s="1">
        <v>46.9</v>
      </c>
      <c r="D10" s="1">
        <v>99.8</v>
      </c>
      <c r="E10" s="1">
        <v>122</v>
      </c>
      <c r="F10" s="1">
        <v>109</v>
      </c>
      <c r="G10" s="1">
        <v>113</v>
      </c>
      <c r="H10" s="11">
        <f t="shared" si="2"/>
        <v>344</v>
      </c>
      <c r="I10" s="1">
        <v>106</v>
      </c>
      <c r="J10" s="1">
        <v>106</v>
      </c>
      <c r="K10" s="1">
        <v>70</v>
      </c>
      <c r="L10" s="1">
        <v>77</v>
      </c>
      <c r="M10" s="1">
        <v>39</v>
      </c>
      <c r="N10" s="11">
        <f t="shared" si="3"/>
        <v>398</v>
      </c>
      <c r="O10" s="1">
        <v>74</v>
      </c>
      <c r="P10" s="1">
        <v>39</v>
      </c>
      <c r="Q10" s="11">
        <f t="shared" si="1"/>
        <v>113</v>
      </c>
      <c r="R10" s="13">
        <f t="shared" si="4"/>
        <v>855</v>
      </c>
      <c r="S10" s="1">
        <v>17</v>
      </c>
      <c r="T10" s="1">
        <v>22</v>
      </c>
      <c r="U10" s="1">
        <v>16</v>
      </c>
      <c r="V10" s="11">
        <f t="shared" si="5"/>
        <v>55</v>
      </c>
      <c r="W10" s="1">
        <v>4</v>
      </c>
      <c r="X10" s="1">
        <v>5</v>
      </c>
      <c r="Y10" s="1">
        <v>0</v>
      </c>
      <c r="Z10" s="1">
        <v>2</v>
      </c>
      <c r="AA10" s="1">
        <v>3</v>
      </c>
      <c r="AB10" s="11">
        <f t="shared" si="6"/>
        <v>14</v>
      </c>
      <c r="AC10" s="1">
        <v>5</v>
      </c>
      <c r="AD10" s="1">
        <v>6</v>
      </c>
      <c r="AE10" s="11">
        <f t="shared" si="7"/>
        <v>11</v>
      </c>
      <c r="AF10" s="12">
        <f t="shared" si="8"/>
        <v>80</v>
      </c>
      <c r="AG10" s="1">
        <v>68</v>
      </c>
      <c r="AH10" s="1">
        <v>52</v>
      </c>
      <c r="AI10" s="1">
        <v>70</v>
      </c>
      <c r="AJ10" s="1">
        <f t="shared" si="9"/>
        <v>190</v>
      </c>
      <c r="AK10" s="1">
        <v>44</v>
      </c>
      <c r="AL10" s="1">
        <v>39</v>
      </c>
      <c r="AM10" s="1">
        <v>10</v>
      </c>
      <c r="AN10" s="1">
        <v>21</v>
      </c>
      <c r="AO10" s="1">
        <v>17</v>
      </c>
      <c r="AP10" s="1">
        <f t="shared" si="10"/>
        <v>131</v>
      </c>
      <c r="AQ10" s="1">
        <v>28</v>
      </c>
      <c r="AR10" s="1">
        <v>20</v>
      </c>
      <c r="AS10" s="1">
        <f t="shared" si="11"/>
        <v>48</v>
      </c>
      <c r="AT10" s="12">
        <f t="shared" si="12"/>
        <v>369</v>
      </c>
      <c r="AU10" s="1">
        <v>13</v>
      </c>
      <c r="AV10" s="1">
        <v>23</v>
      </c>
      <c r="AW10" s="1">
        <v>13</v>
      </c>
      <c r="AX10" s="1">
        <f t="shared" si="13"/>
        <v>49</v>
      </c>
      <c r="AY10" s="1">
        <v>14</v>
      </c>
      <c r="AZ10" s="1">
        <v>12</v>
      </c>
      <c r="BA10" s="1">
        <v>3</v>
      </c>
      <c r="BB10" s="1">
        <v>8</v>
      </c>
      <c r="BC10" s="1">
        <v>1</v>
      </c>
      <c r="BD10" s="1">
        <f t="shared" si="14"/>
        <v>38</v>
      </c>
      <c r="BE10" s="1">
        <v>7</v>
      </c>
      <c r="BF10" s="1">
        <v>8</v>
      </c>
      <c r="BG10" s="1">
        <f t="shared" si="15"/>
        <v>15</v>
      </c>
      <c r="BH10" s="1">
        <v>0</v>
      </c>
      <c r="BI10" s="1">
        <v>0</v>
      </c>
      <c r="BJ10" s="1">
        <v>0</v>
      </c>
      <c r="BK10" s="1">
        <f t="shared" si="16"/>
        <v>0</v>
      </c>
      <c r="BL10" s="1">
        <v>0</v>
      </c>
      <c r="BM10" s="1">
        <v>1</v>
      </c>
      <c r="BN10" s="1">
        <v>0</v>
      </c>
      <c r="BO10" s="1">
        <v>1</v>
      </c>
      <c r="BP10" s="1">
        <v>0</v>
      </c>
      <c r="BQ10" s="1">
        <f t="shared" si="17"/>
        <v>2</v>
      </c>
      <c r="BR10" s="1">
        <v>0</v>
      </c>
      <c r="BS10" s="1">
        <v>0</v>
      </c>
      <c r="BT10" s="1">
        <f t="shared" si="18"/>
        <v>0</v>
      </c>
      <c r="BU10" s="1">
        <f t="shared" si="19"/>
        <v>2</v>
      </c>
    </row>
    <row r="11" spans="1:74" x14ac:dyDescent="0.25">
      <c r="A11" s="1" t="s">
        <v>8</v>
      </c>
      <c r="B11" s="8">
        <f t="shared" si="0"/>
        <v>1360</v>
      </c>
      <c r="C11" s="1">
        <v>44.6</v>
      </c>
      <c r="D11" s="1">
        <v>99.9</v>
      </c>
      <c r="E11" s="1">
        <v>164</v>
      </c>
      <c r="F11" s="1">
        <v>223</v>
      </c>
      <c r="G11" s="1">
        <v>143</v>
      </c>
      <c r="H11" s="11">
        <f t="shared" si="2"/>
        <v>530</v>
      </c>
      <c r="I11" s="1">
        <v>154</v>
      </c>
      <c r="J11" s="1">
        <v>162</v>
      </c>
      <c r="K11" s="1">
        <v>127</v>
      </c>
      <c r="L11" s="1">
        <v>148</v>
      </c>
      <c r="M11" s="1">
        <v>127</v>
      </c>
      <c r="N11" s="11">
        <f t="shared" si="3"/>
        <v>718</v>
      </c>
      <c r="O11" s="1">
        <v>44</v>
      </c>
      <c r="P11" s="1">
        <v>68</v>
      </c>
      <c r="Q11" s="11">
        <f t="shared" si="1"/>
        <v>112</v>
      </c>
      <c r="R11" s="13">
        <f t="shared" si="4"/>
        <v>1360</v>
      </c>
      <c r="S11" s="1">
        <v>29</v>
      </c>
      <c r="T11" s="1">
        <v>35</v>
      </c>
      <c r="U11" s="1">
        <v>19</v>
      </c>
      <c r="V11" s="11">
        <f t="shared" si="5"/>
        <v>83</v>
      </c>
      <c r="W11" s="1">
        <v>8</v>
      </c>
      <c r="X11" s="1">
        <v>6</v>
      </c>
      <c r="Y11" s="1">
        <v>0</v>
      </c>
      <c r="Z11" s="1">
        <v>1</v>
      </c>
      <c r="AA11" s="1">
        <v>6</v>
      </c>
      <c r="AB11" s="11">
        <f t="shared" si="6"/>
        <v>21</v>
      </c>
      <c r="AC11" s="1">
        <v>1</v>
      </c>
      <c r="AD11" s="1">
        <v>4</v>
      </c>
      <c r="AE11" s="11">
        <f t="shared" si="7"/>
        <v>5</v>
      </c>
      <c r="AF11" s="12">
        <f t="shared" si="8"/>
        <v>109</v>
      </c>
      <c r="AG11" s="1">
        <v>81</v>
      </c>
      <c r="AH11" s="1">
        <v>105</v>
      </c>
      <c r="AI11" s="1">
        <v>65</v>
      </c>
      <c r="AJ11" s="1">
        <f t="shared" si="9"/>
        <v>251</v>
      </c>
      <c r="AK11" s="1">
        <v>66</v>
      </c>
      <c r="AL11" s="1">
        <v>70</v>
      </c>
      <c r="AM11" s="1">
        <v>41</v>
      </c>
      <c r="AN11" s="1">
        <v>61</v>
      </c>
      <c r="AO11" s="1">
        <v>43</v>
      </c>
      <c r="AP11" s="1">
        <f t="shared" si="10"/>
        <v>281</v>
      </c>
      <c r="AQ11" s="1">
        <v>23</v>
      </c>
      <c r="AR11" s="1">
        <v>32</v>
      </c>
      <c r="AS11" s="1">
        <f t="shared" si="11"/>
        <v>55</v>
      </c>
      <c r="AT11" s="12">
        <f t="shared" si="12"/>
        <v>587</v>
      </c>
      <c r="AU11" s="1">
        <v>1</v>
      </c>
      <c r="AV11" s="1">
        <v>9</v>
      </c>
      <c r="AW11" s="1">
        <v>5</v>
      </c>
      <c r="AX11" s="1">
        <f t="shared" si="13"/>
        <v>15</v>
      </c>
      <c r="AY11" s="1">
        <v>4</v>
      </c>
      <c r="AZ11" s="1">
        <v>5</v>
      </c>
      <c r="BA11" s="1">
        <v>1</v>
      </c>
      <c r="BB11" s="1">
        <v>1</v>
      </c>
      <c r="BC11" s="1">
        <v>3</v>
      </c>
      <c r="BD11" s="1">
        <f t="shared" si="14"/>
        <v>14</v>
      </c>
      <c r="BE11" s="1">
        <v>1</v>
      </c>
      <c r="BF11" s="1">
        <v>2</v>
      </c>
      <c r="BG11" s="1">
        <f t="shared" si="15"/>
        <v>3</v>
      </c>
      <c r="BH11" s="1">
        <v>1</v>
      </c>
      <c r="BI11" s="1">
        <v>2</v>
      </c>
      <c r="BJ11" s="1">
        <v>0</v>
      </c>
      <c r="BK11" s="1">
        <f t="shared" si="16"/>
        <v>3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f t="shared" si="17"/>
        <v>0</v>
      </c>
      <c r="BR11" s="1">
        <v>0</v>
      </c>
      <c r="BS11" s="1">
        <v>0</v>
      </c>
      <c r="BT11" s="1">
        <f t="shared" si="18"/>
        <v>0</v>
      </c>
      <c r="BU11" s="1">
        <f t="shared" si="19"/>
        <v>3</v>
      </c>
      <c r="BV11">
        <v>1</v>
      </c>
    </row>
    <row r="12" spans="1:74" x14ac:dyDescent="0.25">
      <c r="A12" s="1" t="s">
        <v>9</v>
      </c>
      <c r="B12" s="1">
        <f t="shared" si="0"/>
        <v>331</v>
      </c>
      <c r="C12" s="1">
        <v>50.3</v>
      </c>
      <c r="D12" s="1">
        <v>100</v>
      </c>
      <c r="E12" s="1">
        <v>40</v>
      </c>
      <c r="F12" s="1">
        <v>34</v>
      </c>
      <c r="G12" s="1">
        <v>47</v>
      </c>
      <c r="H12" s="11">
        <f t="shared" si="2"/>
        <v>121</v>
      </c>
      <c r="I12" s="1">
        <v>38</v>
      </c>
      <c r="J12" s="1">
        <v>44</v>
      </c>
      <c r="K12" s="1">
        <v>36</v>
      </c>
      <c r="L12" s="1">
        <v>20</v>
      </c>
      <c r="M12" s="1">
        <v>36</v>
      </c>
      <c r="N12" s="11">
        <f t="shared" si="3"/>
        <v>174</v>
      </c>
      <c r="O12" s="1">
        <v>20</v>
      </c>
      <c r="P12" s="1">
        <v>16</v>
      </c>
      <c r="Q12" s="11">
        <f t="shared" si="1"/>
        <v>36</v>
      </c>
      <c r="R12" s="13">
        <f t="shared" si="4"/>
        <v>331</v>
      </c>
      <c r="S12" s="1">
        <v>6</v>
      </c>
      <c r="T12" s="1">
        <v>6</v>
      </c>
      <c r="U12" s="1">
        <v>6</v>
      </c>
      <c r="V12" s="11">
        <f t="shared" si="5"/>
        <v>18</v>
      </c>
      <c r="W12" s="1">
        <v>3</v>
      </c>
      <c r="X12" s="1">
        <v>4</v>
      </c>
      <c r="Y12" s="1">
        <v>2</v>
      </c>
      <c r="Z12" s="1">
        <v>0</v>
      </c>
      <c r="AA12" s="1">
        <v>0</v>
      </c>
      <c r="AB12" s="11">
        <f t="shared" si="6"/>
        <v>9</v>
      </c>
      <c r="AC12" s="1">
        <v>3</v>
      </c>
      <c r="AD12" s="1">
        <v>1</v>
      </c>
      <c r="AE12" s="11">
        <f t="shared" si="7"/>
        <v>4</v>
      </c>
      <c r="AF12" s="12">
        <f t="shared" si="8"/>
        <v>31</v>
      </c>
      <c r="AG12" s="1">
        <v>17</v>
      </c>
      <c r="AH12" s="1">
        <v>14</v>
      </c>
      <c r="AI12" s="1">
        <v>24</v>
      </c>
      <c r="AJ12" s="1">
        <v>55</v>
      </c>
      <c r="AK12" s="1">
        <v>11</v>
      </c>
      <c r="AL12" s="1">
        <v>18</v>
      </c>
      <c r="AM12" s="1">
        <v>14</v>
      </c>
      <c r="AN12" s="1">
        <v>8</v>
      </c>
      <c r="AO12" s="1">
        <v>21</v>
      </c>
      <c r="AP12" s="1">
        <f t="shared" si="10"/>
        <v>72</v>
      </c>
      <c r="AQ12" s="1">
        <v>10</v>
      </c>
      <c r="AR12" s="1">
        <v>7</v>
      </c>
      <c r="AS12" s="1">
        <f t="shared" si="11"/>
        <v>17</v>
      </c>
      <c r="AT12" s="12">
        <f t="shared" si="12"/>
        <v>144</v>
      </c>
      <c r="AU12" s="1">
        <v>0</v>
      </c>
      <c r="AV12" s="1">
        <v>0</v>
      </c>
      <c r="AW12" s="1">
        <v>1</v>
      </c>
      <c r="AX12" s="1">
        <v>1</v>
      </c>
      <c r="AY12" s="1">
        <v>3</v>
      </c>
      <c r="AZ12" s="1">
        <v>1</v>
      </c>
      <c r="BA12" s="1">
        <v>0</v>
      </c>
      <c r="BB12" s="1">
        <v>1</v>
      </c>
      <c r="BC12" s="1">
        <v>0</v>
      </c>
      <c r="BD12" s="1">
        <v>5</v>
      </c>
      <c r="BE12" s="1">
        <v>1</v>
      </c>
      <c r="BF12" s="1">
        <v>1</v>
      </c>
      <c r="BG12" s="1">
        <v>2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f t="shared" si="19"/>
        <v>0</v>
      </c>
    </row>
    <row r="13" spans="1:74" x14ac:dyDescent="0.25">
      <c r="A13" s="1" t="s">
        <v>10</v>
      </c>
      <c r="B13" s="8">
        <f t="shared" si="0"/>
        <v>569</v>
      </c>
      <c r="C13" s="1">
        <v>41.2</v>
      </c>
      <c r="D13" s="1">
        <v>98.5</v>
      </c>
      <c r="E13" s="1">
        <v>62</v>
      </c>
      <c r="F13" s="1">
        <v>91</v>
      </c>
      <c r="G13" s="1">
        <v>90</v>
      </c>
      <c r="H13" s="11">
        <f t="shared" si="2"/>
        <v>243</v>
      </c>
      <c r="I13" s="1">
        <v>72</v>
      </c>
      <c r="J13" s="1">
        <v>70</v>
      </c>
      <c r="K13" s="1">
        <v>43</v>
      </c>
      <c r="L13" s="1">
        <v>58</v>
      </c>
      <c r="M13" s="1">
        <v>59</v>
      </c>
      <c r="N13" s="11">
        <f t="shared" si="3"/>
        <v>302</v>
      </c>
      <c r="O13" s="1">
        <v>0</v>
      </c>
      <c r="P13" s="1">
        <v>24</v>
      </c>
      <c r="Q13" s="11">
        <f t="shared" si="1"/>
        <v>24</v>
      </c>
      <c r="R13" s="13">
        <f t="shared" si="4"/>
        <v>569</v>
      </c>
      <c r="S13" s="1">
        <v>9</v>
      </c>
      <c r="T13" s="1">
        <v>12</v>
      </c>
      <c r="U13" s="1">
        <v>9</v>
      </c>
      <c r="V13" s="11">
        <f t="shared" si="5"/>
        <v>30</v>
      </c>
      <c r="W13" s="1">
        <v>7</v>
      </c>
      <c r="X13" s="1">
        <v>9</v>
      </c>
      <c r="Y13" s="1">
        <v>2</v>
      </c>
      <c r="Z13" s="1">
        <v>3</v>
      </c>
      <c r="AA13" s="1">
        <v>2</v>
      </c>
      <c r="AB13" s="11">
        <f t="shared" si="6"/>
        <v>23</v>
      </c>
      <c r="AC13" s="1">
        <v>0</v>
      </c>
      <c r="AD13" s="1">
        <v>6</v>
      </c>
      <c r="AE13" s="11">
        <f t="shared" si="7"/>
        <v>6</v>
      </c>
      <c r="AF13" s="12">
        <f t="shared" si="8"/>
        <v>59</v>
      </c>
      <c r="AG13" s="1">
        <v>21</v>
      </c>
      <c r="AH13" s="1">
        <v>41</v>
      </c>
      <c r="AI13" s="1">
        <v>40</v>
      </c>
      <c r="AJ13" s="1">
        <f t="shared" si="9"/>
        <v>102</v>
      </c>
      <c r="AK13" s="1">
        <v>21</v>
      </c>
      <c r="AL13" s="1">
        <v>19</v>
      </c>
      <c r="AM13" s="1">
        <v>15</v>
      </c>
      <c r="AN13" s="1">
        <v>19</v>
      </c>
      <c r="AO13" s="1">
        <v>24</v>
      </c>
      <c r="AP13" s="1">
        <f t="shared" si="10"/>
        <v>98</v>
      </c>
      <c r="AQ13" s="1">
        <v>0</v>
      </c>
      <c r="AR13" s="1">
        <v>11</v>
      </c>
      <c r="AS13" s="1">
        <f t="shared" si="11"/>
        <v>11</v>
      </c>
      <c r="AT13" s="12">
        <f t="shared" si="12"/>
        <v>211</v>
      </c>
      <c r="AU13" s="1">
        <v>7</v>
      </c>
      <c r="AV13" s="1">
        <v>5</v>
      </c>
      <c r="AW13" s="1">
        <v>7</v>
      </c>
      <c r="AX13" s="1">
        <f t="shared" si="13"/>
        <v>19</v>
      </c>
      <c r="AY13" s="1">
        <v>4</v>
      </c>
      <c r="AZ13" s="1">
        <v>4</v>
      </c>
      <c r="BA13" s="1">
        <v>0</v>
      </c>
      <c r="BB13" s="1">
        <v>0</v>
      </c>
      <c r="BC13" s="1">
        <v>0</v>
      </c>
      <c r="BD13" s="1">
        <f t="shared" si="14"/>
        <v>8</v>
      </c>
      <c r="BE13" s="1">
        <v>0</v>
      </c>
      <c r="BF13" s="1">
        <v>0</v>
      </c>
      <c r="BG13" s="1">
        <f t="shared" si="15"/>
        <v>0</v>
      </c>
      <c r="BH13" s="1">
        <v>3</v>
      </c>
      <c r="BI13" s="1">
        <v>7</v>
      </c>
      <c r="BJ13" s="1">
        <v>0</v>
      </c>
      <c r="BK13" s="1">
        <f t="shared" si="16"/>
        <v>10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f t="shared" si="17"/>
        <v>0</v>
      </c>
      <c r="BR13" s="1">
        <v>0</v>
      </c>
      <c r="BS13" s="1">
        <v>0</v>
      </c>
      <c r="BT13" s="1">
        <f t="shared" si="18"/>
        <v>0</v>
      </c>
      <c r="BU13" s="1">
        <f t="shared" si="19"/>
        <v>10</v>
      </c>
    </row>
    <row r="14" spans="1:74" x14ac:dyDescent="0.25">
      <c r="A14" s="1" t="s">
        <v>11</v>
      </c>
      <c r="B14" s="1">
        <f t="shared" si="0"/>
        <v>380</v>
      </c>
      <c r="C14" s="1">
        <v>48.2</v>
      </c>
      <c r="D14" s="1">
        <v>99.7</v>
      </c>
      <c r="E14" s="1">
        <v>44</v>
      </c>
      <c r="F14" s="1">
        <v>71</v>
      </c>
      <c r="G14" s="1">
        <v>45</v>
      </c>
      <c r="H14" s="11">
        <f t="shared" si="2"/>
        <v>160</v>
      </c>
      <c r="I14" s="1">
        <v>52</v>
      </c>
      <c r="J14" s="1">
        <v>44</v>
      </c>
      <c r="K14" s="1">
        <v>36</v>
      </c>
      <c r="L14" s="1">
        <v>49</v>
      </c>
      <c r="M14" s="1">
        <v>28</v>
      </c>
      <c r="N14" s="11">
        <f t="shared" si="3"/>
        <v>209</v>
      </c>
      <c r="O14" s="1">
        <v>4</v>
      </c>
      <c r="P14" s="1">
        <v>7</v>
      </c>
      <c r="Q14" s="11">
        <f t="shared" si="1"/>
        <v>11</v>
      </c>
      <c r="R14" s="13">
        <f t="shared" si="4"/>
        <v>380</v>
      </c>
      <c r="S14" s="1">
        <v>8</v>
      </c>
      <c r="T14" s="1">
        <v>9</v>
      </c>
      <c r="U14" s="1">
        <v>11</v>
      </c>
      <c r="V14" s="11">
        <f t="shared" si="5"/>
        <v>28</v>
      </c>
      <c r="W14" s="1">
        <v>0</v>
      </c>
      <c r="X14" s="1">
        <v>2</v>
      </c>
      <c r="Y14" s="1">
        <v>3</v>
      </c>
      <c r="Z14" s="1">
        <v>2</v>
      </c>
      <c r="AA14" s="1">
        <v>0</v>
      </c>
      <c r="AB14" s="11">
        <f t="shared" si="6"/>
        <v>7</v>
      </c>
      <c r="AC14" s="1">
        <v>0</v>
      </c>
      <c r="AD14" s="1">
        <v>0</v>
      </c>
      <c r="AE14" s="11">
        <f t="shared" si="7"/>
        <v>0</v>
      </c>
      <c r="AF14" s="12">
        <f t="shared" si="8"/>
        <v>35</v>
      </c>
      <c r="AG14" s="1">
        <v>17</v>
      </c>
      <c r="AH14" s="1">
        <v>32</v>
      </c>
      <c r="AI14" s="1">
        <v>22</v>
      </c>
      <c r="AJ14" s="1">
        <f t="shared" si="9"/>
        <v>71</v>
      </c>
      <c r="AK14" s="1">
        <v>21</v>
      </c>
      <c r="AL14" s="1">
        <v>16</v>
      </c>
      <c r="AM14" s="1">
        <v>11</v>
      </c>
      <c r="AN14" s="1">
        <v>12</v>
      </c>
      <c r="AO14" s="1">
        <v>10</v>
      </c>
      <c r="AP14" s="1">
        <f t="shared" si="10"/>
        <v>70</v>
      </c>
      <c r="AQ14" s="1">
        <v>3</v>
      </c>
      <c r="AR14" s="1">
        <v>4</v>
      </c>
      <c r="AS14" s="1">
        <f t="shared" si="11"/>
        <v>7</v>
      </c>
      <c r="AT14" s="12">
        <f t="shared" si="12"/>
        <v>148</v>
      </c>
      <c r="AU14" s="1">
        <v>0</v>
      </c>
      <c r="AV14" s="1">
        <v>0</v>
      </c>
      <c r="AW14" s="1">
        <v>3</v>
      </c>
      <c r="AX14" s="1">
        <f t="shared" si="13"/>
        <v>3</v>
      </c>
      <c r="AY14" s="1">
        <v>0</v>
      </c>
      <c r="AZ14" s="1">
        <v>0</v>
      </c>
      <c r="BA14" s="1">
        <v>0</v>
      </c>
      <c r="BB14" s="1">
        <v>1</v>
      </c>
      <c r="BC14" s="1">
        <v>1</v>
      </c>
      <c r="BD14" s="1">
        <f t="shared" si="14"/>
        <v>2</v>
      </c>
      <c r="BE14" s="1">
        <v>0</v>
      </c>
      <c r="BF14" s="1">
        <v>2</v>
      </c>
      <c r="BG14" s="1">
        <f t="shared" si="15"/>
        <v>2</v>
      </c>
      <c r="BH14" s="1">
        <v>0</v>
      </c>
      <c r="BI14" s="1">
        <v>0</v>
      </c>
      <c r="BJ14" s="1">
        <v>0</v>
      </c>
      <c r="BK14" s="1">
        <f t="shared" si="16"/>
        <v>0</v>
      </c>
      <c r="BL14" s="1">
        <v>0</v>
      </c>
      <c r="BM14" s="1">
        <v>0</v>
      </c>
      <c r="BN14" s="1">
        <v>0</v>
      </c>
      <c r="BO14" s="1">
        <v>1</v>
      </c>
      <c r="BP14" s="1">
        <v>0</v>
      </c>
      <c r="BQ14" s="1">
        <f t="shared" si="17"/>
        <v>1</v>
      </c>
      <c r="BR14" s="1">
        <v>0</v>
      </c>
      <c r="BS14" s="1">
        <v>0</v>
      </c>
      <c r="BT14" s="1">
        <f t="shared" si="18"/>
        <v>0</v>
      </c>
      <c r="BU14" s="1">
        <f t="shared" si="19"/>
        <v>1</v>
      </c>
    </row>
    <row r="15" spans="1:74" x14ac:dyDescent="0.25">
      <c r="A15" s="1" t="s">
        <v>12</v>
      </c>
      <c r="B15" s="8">
        <f t="shared" si="0"/>
        <v>893</v>
      </c>
      <c r="C15" s="1">
        <v>41.2</v>
      </c>
      <c r="D15" s="1">
        <v>98.2</v>
      </c>
      <c r="E15" s="1">
        <v>125</v>
      </c>
      <c r="F15" s="1">
        <v>144</v>
      </c>
      <c r="G15" s="1">
        <v>111</v>
      </c>
      <c r="H15" s="11">
        <f t="shared" si="2"/>
        <v>380</v>
      </c>
      <c r="I15" s="1">
        <v>146</v>
      </c>
      <c r="J15" s="1">
        <v>111</v>
      </c>
      <c r="K15" s="1">
        <v>89</v>
      </c>
      <c r="L15" s="1">
        <v>61</v>
      </c>
      <c r="M15" s="1">
        <v>75</v>
      </c>
      <c r="N15" s="11">
        <f t="shared" si="3"/>
        <v>482</v>
      </c>
      <c r="O15" s="1">
        <v>19</v>
      </c>
      <c r="P15" s="1">
        <v>12</v>
      </c>
      <c r="Q15" s="11">
        <f t="shared" si="1"/>
        <v>31</v>
      </c>
      <c r="R15" s="13">
        <f t="shared" si="4"/>
        <v>893</v>
      </c>
      <c r="S15" s="1">
        <v>27</v>
      </c>
      <c r="T15" s="1">
        <v>21</v>
      </c>
      <c r="U15" s="1">
        <v>14</v>
      </c>
      <c r="V15" s="11">
        <f t="shared" si="5"/>
        <v>62</v>
      </c>
      <c r="W15" s="1">
        <v>3</v>
      </c>
      <c r="X15" s="1">
        <v>4</v>
      </c>
      <c r="Y15" s="1">
        <v>0</v>
      </c>
      <c r="Z15" s="1">
        <v>0</v>
      </c>
      <c r="AA15" s="1">
        <v>2</v>
      </c>
      <c r="AB15" s="11">
        <f t="shared" si="6"/>
        <v>9</v>
      </c>
      <c r="AC15" s="1">
        <v>1</v>
      </c>
      <c r="AD15" s="1">
        <v>0</v>
      </c>
      <c r="AE15" s="11">
        <f t="shared" si="7"/>
        <v>1</v>
      </c>
      <c r="AF15" s="12">
        <f t="shared" si="8"/>
        <v>72</v>
      </c>
      <c r="AG15" s="1">
        <v>55</v>
      </c>
      <c r="AH15" s="1">
        <v>60</v>
      </c>
      <c r="AI15" s="1">
        <v>52</v>
      </c>
      <c r="AJ15" s="1">
        <f t="shared" si="9"/>
        <v>167</v>
      </c>
      <c r="AK15" s="1">
        <v>32</v>
      </c>
      <c r="AL15" s="1">
        <v>37</v>
      </c>
      <c r="AM15" s="1">
        <v>11</v>
      </c>
      <c r="AN15" s="1">
        <v>10</v>
      </c>
      <c r="AO15" s="1">
        <v>18</v>
      </c>
      <c r="AP15" s="1">
        <f t="shared" si="10"/>
        <v>108</v>
      </c>
      <c r="AQ15" s="1">
        <v>9</v>
      </c>
      <c r="AR15" s="1">
        <v>9</v>
      </c>
      <c r="AS15" s="1">
        <f t="shared" si="11"/>
        <v>18</v>
      </c>
      <c r="AT15" s="12">
        <f t="shared" si="12"/>
        <v>293</v>
      </c>
      <c r="AU15" s="1">
        <v>3</v>
      </c>
      <c r="AV15" s="1">
        <v>4</v>
      </c>
      <c r="AW15" s="1">
        <v>4</v>
      </c>
      <c r="AX15" s="1">
        <f t="shared" si="13"/>
        <v>11</v>
      </c>
      <c r="AY15" s="1">
        <v>8</v>
      </c>
      <c r="AZ15" s="1">
        <v>3</v>
      </c>
      <c r="BA15" s="1">
        <v>13</v>
      </c>
      <c r="BB15" s="1">
        <v>2</v>
      </c>
      <c r="BC15" s="1">
        <v>9</v>
      </c>
      <c r="BD15" s="1">
        <f t="shared" si="14"/>
        <v>35</v>
      </c>
      <c r="BE15" s="1">
        <v>2</v>
      </c>
      <c r="BF15" s="1">
        <v>0</v>
      </c>
      <c r="BG15" s="1">
        <f t="shared" si="15"/>
        <v>2</v>
      </c>
      <c r="BH15" s="1">
        <v>1</v>
      </c>
      <c r="BI15" s="1">
        <v>2</v>
      </c>
      <c r="BJ15" s="1">
        <v>0</v>
      </c>
      <c r="BK15" s="1">
        <f t="shared" si="16"/>
        <v>3</v>
      </c>
      <c r="BL15" s="1">
        <v>3</v>
      </c>
      <c r="BM15" s="1">
        <v>1</v>
      </c>
      <c r="BN15" s="1">
        <v>1</v>
      </c>
      <c r="BO15" s="1">
        <v>5</v>
      </c>
      <c r="BP15" s="1">
        <v>1</v>
      </c>
      <c r="BQ15" s="1">
        <f t="shared" si="17"/>
        <v>11</v>
      </c>
      <c r="BR15" s="1">
        <v>0</v>
      </c>
      <c r="BS15" s="1">
        <v>0</v>
      </c>
      <c r="BT15" s="1">
        <f t="shared" si="18"/>
        <v>0</v>
      </c>
      <c r="BU15" s="1">
        <f t="shared" si="19"/>
        <v>14</v>
      </c>
      <c r="BV15">
        <v>2</v>
      </c>
    </row>
    <row r="16" spans="1:74" x14ac:dyDescent="0.25">
      <c r="A16" s="1" t="s">
        <v>13</v>
      </c>
      <c r="B16" s="8">
        <f t="shared" si="0"/>
        <v>783</v>
      </c>
      <c r="C16" s="1">
        <v>54.8</v>
      </c>
      <c r="D16" s="1">
        <v>99.5</v>
      </c>
      <c r="E16" s="1">
        <v>97</v>
      </c>
      <c r="F16" s="1">
        <v>106</v>
      </c>
      <c r="G16" s="1">
        <v>112</v>
      </c>
      <c r="H16" s="11">
        <f t="shared" si="2"/>
        <v>315</v>
      </c>
      <c r="I16" s="1">
        <v>95</v>
      </c>
      <c r="J16" s="1">
        <v>90</v>
      </c>
      <c r="K16" s="1">
        <v>74</v>
      </c>
      <c r="L16" s="1">
        <v>78</v>
      </c>
      <c r="M16" s="1">
        <v>69</v>
      </c>
      <c r="N16" s="11">
        <f t="shared" si="3"/>
        <v>406</v>
      </c>
      <c r="O16" s="1">
        <v>33</v>
      </c>
      <c r="P16" s="1">
        <v>29</v>
      </c>
      <c r="Q16" s="11">
        <f t="shared" si="1"/>
        <v>62</v>
      </c>
      <c r="R16" s="13">
        <f t="shared" si="4"/>
        <v>783</v>
      </c>
      <c r="S16" s="1">
        <v>29</v>
      </c>
      <c r="T16" s="1">
        <v>27</v>
      </c>
      <c r="U16" s="1">
        <v>28</v>
      </c>
      <c r="V16" s="11">
        <f t="shared" si="5"/>
        <v>84</v>
      </c>
      <c r="W16" s="1">
        <v>13</v>
      </c>
      <c r="X16" s="1">
        <v>6</v>
      </c>
      <c r="Y16" s="1">
        <v>4</v>
      </c>
      <c r="Z16" s="1">
        <v>2</v>
      </c>
      <c r="AA16" s="1">
        <v>3</v>
      </c>
      <c r="AB16" s="11">
        <f t="shared" si="6"/>
        <v>28</v>
      </c>
      <c r="AC16" s="1">
        <v>0</v>
      </c>
      <c r="AD16" s="1">
        <v>4</v>
      </c>
      <c r="AE16" s="11">
        <f t="shared" si="7"/>
        <v>4</v>
      </c>
      <c r="AF16" s="12">
        <f t="shared" si="8"/>
        <v>116</v>
      </c>
      <c r="AG16" s="1">
        <v>39</v>
      </c>
      <c r="AH16" s="1">
        <v>46</v>
      </c>
      <c r="AI16" s="1">
        <v>56</v>
      </c>
      <c r="AJ16" s="1">
        <f t="shared" si="9"/>
        <v>141</v>
      </c>
      <c r="AK16" s="1">
        <v>34</v>
      </c>
      <c r="AL16" s="1">
        <v>40</v>
      </c>
      <c r="AM16" s="1">
        <v>27</v>
      </c>
      <c r="AN16" s="1">
        <v>28</v>
      </c>
      <c r="AO16" s="1">
        <v>22</v>
      </c>
      <c r="AP16" s="1">
        <f t="shared" si="10"/>
        <v>151</v>
      </c>
      <c r="AQ16" s="1">
        <v>9</v>
      </c>
      <c r="AR16" s="1">
        <v>12</v>
      </c>
      <c r="AS16" s="1">
        <f t="shared" si="11"/>
        <v>21</v>
      </c>
      <c r="AT16" s="12">
        <f t="shared" si="12"/>
        <v>313</v>
      </c>
      <c r="AU16" s="1">
        <v>1</v>
      </c>
      <c r="AV16" s="1">
        <v>0</v>
      </c>
      <c r="AW16" s="1">
        <v>1</v>
      </c>
      <c r="AX16" s="1">
        <f t="shared" si="13"/>
        <v>2</v>
      </c>
      <c r="AY16" s="1">
        <v>1</v>
      </c>
      <c r="AZ16" s="1">
        <v>1</v>
      </c>
      <c r="BA16" s="1">
        <v>0</v>
      </c>
      <c r="BB16" s="1">
        <v>0</v>
      </c>
      <c r="BC16" s="1">
        <v>3</v>
      </c>
      <c r="BD16" s="1">
        <f t="shared" si="14"/>
        <v>5</v>
      </c>
      <c r="BE16" s="1">
        <v>4</v>
      </c>
      <c r="BF16" s="1">
        <v>2</v>
      </c>
      <c r="BG16" s="1">
        <f t="shared" si="15"/>
        <v>6</v>
      </c>
      <c r="BH16" s="1">
        <v>2</v>
      </c>
      <c r="BI16" s="1">
        <v>0</v>
      </c>
      <c r="BJ16" s="1">
        <v>0</v>
      </c>
      <c r="BK16" s="1">
        <f t="shared" si="16"/>
        <v>2</v>
      </c>
      <c r="BL16" s="1">
        <v>0</v>
      </c>
      <c r="BM16" s="1">
        <v>0</v>
      </c>
      <c r="BN16" s="1">
        <v>0</v>
      </c>
      <c r="BO16" s="1">
        <v>2</v>
      </c>
      <c r="BP16" s="1">
        <v>0</v>
      </c>
      <c r="BQ16" s="1">
        <f t="shared" si="17"/>
        <v>2</v>
      </c>
      <c r="BR16" s="1">
        <v>0</v>
      </c>
      <c r="BS16" s="1">
        <v>0</v>
      </c>
      <c r="BT16" s="1">
        <f t="shared" si="18"/>
        <v>0</v>
      </c>
      <c r="BU16" s="1">
        <f t="shared" si="19"/>
        <v>4</v>
      </c>
    </row>
    <row r="17" spans="1:73" x14ac:dyDescent="0.25">
      <c r="A17" s="1" t="s">
        <v>14</v>
      </c>
      <c r="B17" s="8">
        <f t="shared" si="0"/>
        <v>1271</v>
      </c>
      <c r="C17" s="1">
        <v>48.5</v>
      </c>
      <c r="D17" s="1">
        <v>99.3</v>
      </c>
      <c r="E17" s="1">
        <v>189</v>
      </c>
      <c r="F17" s="1">
        <v>202</v>
      </c>
      <c r="G17" s="1">
        <v>176</v>
      </c>
      <c r="H17" s="11">
        <f t="shared" si="2"/>
        <v>567</v>
      </c>
      <c r="I17" s="1">
        <v>184</v>
      </c>
      <c r="J17" s="1">
        <v>130</v>
      </c>
      <c r="K17" s="1">
        <v>109</v>
      </c>
      <c r="L17" s="1">
        <v>108</v>
      </c>
      <c r="M17" s="1">
        <v>94</v>
      </c>
      <c r="N17" s="11">
        <f t="shared" si="3"/>
        <v>625</v>
      </c>
      <c r="O17" s="1">
        <v>44</v>
      </c>
      <c r="P17" s="1">
        <v>35</v>
      </c>
      <c r="Q17" s="11">
        <f t="shared" si="1"/>
        <v>79</v>
      </c>
      <c r="R17" s="13">
        <f t="shared" si="4"/>
        <v>1271</v>
      </c>
      <c r="S17" s="1">
        <v>29</v>
      </c>
      <c r="T17" s="1">
        <v>20</v>
      </c>
      <c r="U17" s="1">
        <v>8</v>
      </c>
      <c r="V17" s="11">
        <f t="shared" si="5"/>
        <v>57</v>
      </c>
      <c r="W17" s="1">
        <v>4</v>
      </c>
      <c r="X17" s="1">
        <v>5</v>
      </c>
      <c r="Y17" s="1">
        <v>2</v>
      </c>
      <c r="Z17" s="1">
        <v>3</v>
      </c>
      <c r="AA17" s="1">
        <v>3</v>
      </c>
      <c r="AB17" s="11">
        <f t="shared" si="6"/>
        <v>17</v>
      </c>
      <c r="AC17" s="1">
        <v>2</v>
      </c>
      <c r="AD17" s="1">
        <v>2</v>
      </c>
      <c r="AE17" s="11">
        <f t="shared" si="7"/>
        <v>4</v>
      </c>
      <c r="AF17" s="12">
        <f t="shared" si="8"/>
        <v>78</v>
      </c>
      <c r="AG17" s="1">
        <v>101</v>
      </c>
      <c r="AH17" s="1">
        <v>112</v>
      </c>
      <c r="AI17" s="1">
        <v>93</v>
      </c>
      <c r="AJ17" s="1">
        <f t="shared" si="9"/>
        <v>306</v>
      </c>
      <c r="AK17" s="1">
        <v>62</v>
      </c>
      <c r="AL17" s="1">
        <v>50</v>
      </c>
      <c r="AM17" s="1">
        <v>27</v>
      </c>
      <c r="AN17" s="1">
        <v>41</v>
      </c>
      <c r="AO17" s="1">
        <v>32</v>
      </c>
      <c r="AP17" s="1">
        <f t="shared" si="10"/>
        <v>212</v>
      </c>
      <c r="AQ17" s="1">
        <v>24</v>
      </c>
      <c r="AR17" s="1">
        <v>22</v>
      </c>
      <c r="AS17" s="1">
        <f t="shared" si="11"/>
        <v>46</v>
      </c>
      <c r="AT17" s="12">
        <f t="shared" si="12"/>
        <v>564</v>
      </c>
      <c r="AU17" s="1">
        <v>8</v>
      </c>
      <c r="AV17" s="1">
        <v>3</v>
      </c>
      <c r="AW17" s="1">
        <v>5</v>
      </c>
      <c r="AX17" s="1">
        <f t="shared" si="13"/>
        <v>16</v>
      </c>
      <c r="AY17" s="1">
        <v>3</v>
      </c>
      <c r="AZ17" s="1">
        <v>10</v>
      </c>
      <c r="BA17" s="1">
        <v>14</v>
      </c>
      <c r="BB17" s="1">
        <v>3</v>
      </c>
      <c r="BC17" s="1">
        <v>3</v>
      </c>
      <c r="BD17" s="1">
        <f t="shared" si="14"/>
        <v>33</v>
      </c>
      <c r="BE17" s="1">
        <v>4</v>
      </c>
      <c r="BF17" s="1">
        <v>0</v>
      </c>
      <c r="BG17" s="1">
        <f t="shared" si="15"/>
        <v>4</v>
      </c>
      <c r="BH17" s="1">
        <v>3</v>
      </c>
      <c r="BI17" s="1">
        <v>2</v>
      </c>
      <c r="BJ17" s="1">
        <v>0</v>
      </c>
      <c r="BK17" s="1">
        <f t="shared" si="16"/>
        <v>5</v>
      </c>
      <c r="BL17" s="1">
        <v>0</v>
      </c>
      <c r="BM17" s="1">
        <v>0</v>
      </c>
      <c r="BN17" s="1">
        <v>0</v>
      </c>
      <c r="BO17" s="1">
        <v>3</v>
      </c>
      <c r="BP17" s="1">
        <v>0</v>
      </c>
      <c r="BQ17" s="1">
        <f t="shared" si="17"/>
        <v>3</v>
      </c>
      <c r="BR17" s="1">
        <v>1</v>
      </c>
      <c r="BS17" s="1">
        <v>0</v>
      </c>
      <c r="BT17" s="1">
        <f t="shared" si="18"/>
        <v>1</v>
      </c>
      <c r="BU17" s="1">
        <f t="shared" si="19"/>
        <v>9</v>
      </c>
    </row>
    <row r="18" spans="1:73" x14ac:dyDescent="0.25">
      <c r="A18" s="1" t="s">
        <v>15</v>
      </c>
      <c r="B18" s="1">
        <f t="shared" si="0"/>
        <v>910</v>
      </c>
      <c r="C18" s="1">
        <v>50.2</v>
      </c>
      <c r="D18" s="1">
        <v>99.6</v>
      </c>
      <c r="E18" s="1">
        <v>137</v>
      </c>
      <c r="F18" s="1">
        <v>147</v>
      </c>
      <c r="G18" s="1">
        <v>117</v>
      </c>
      <c r="H18" s="11">
        <f t="shared" si="2"/>
        <v>401</v>
      </c>
      <c r="I18" s="1">
        <v>96</v>
      </c>
      <c r="J18" s="1">
        <v>98</v>
      </c>
      <c r="K18" s="1">
        <v>86</v>
      </c>
      <c r="L18" s="1">
        <v>104</v>
      </c>
      <c r="M18" s="1">
        <v>85</v>
      </c>
      <c r="N18" s="11">
        <f t="shared" si="3"/>
        <v>469</v>
      </c>
      <c r="O18" s="1">
        <v>18</v>
      </c>
      <c r="P18" s="1">
        <v>22</v>
      </c>
      <c r="Q18" s="11">
        <f t="shared" si="1"/>
        <v>40</v>
      </c>
      <c r="R18" s="13">
        <f t="shared" si="4"/>
        <v>910</v>
      </c>
      <c r="S18" s="1">
        <v>31</v>
      </c>
      <c r="T18" s="1">
        <v>28</v>
      </c>
      <c r="U18" s="1">
        <v>11</v>
      </c>
      <c r="V18" s="11">
        <f t="shared" si="5"/>
        <v>70</v>
      </c>
      <c r="W18" s="1">
        <v>14</v>
      </c>
      <c r="X18" s="1">
        <v>17</v>
      </c>
      <c r="Y18" s="1">
        <v>5</v>
      </c>
      <c r="Z18" s="1">
        <v>9</v>
      </c>
      <c r="AA18" s="1">
        <v>2</v>
      </c>
      <c r="AB18" s="11">
        <f t="shared" si="6"/>
        <v>47</v>
      </c>
      <c r="AC18" s="1">
        <v>5</v>
      </c>
      <c r="AD18" s="1">
        <v>3</v>
      </c>
      <c r="AE18" s="11">
        <f t="shared" si="7"/>
        <v>8</v>
      </c>
      <c r="AF18" s="12">
        <f t="shared" si="8"/>
        <v>125</v>
      </c>
      <c r="AG18" s="1">
        <v>47</v>
      </c>
      <c r="AH18" s="1">
        <v>62</v>
      </c>
      <c r="AI18" s="1">
        <v>56</v>
      </c>
      <c r="AJ18" s="1">
        <f t="shared" si="9"/>
        <v>165</v>
      </c>
      <c r="AK18" s="1">
        <v>40</v>
      </c>
      <c r="AL18" s="1">
        <v>32</v>
      </c>
      <c r="AM18" s="1">
        <v>24</v>
      </c>
      <c r="AN18" s="1">
        <v>34</v>
      </c>
      <c r="AO18" s="1">
        <v>22</v>
      </c>
      <c r="AP18" s="1">
        <f t="shared" si="10"/>
        <v>152</v>
      </c>
      <c r="AQ18" s="1">
        <v>7</v>
      </c>
      <c r="AR18" s="1">
        <v>8</v>
      </c>
      <c r="AS18" s="1">
        <f t="shared" si="11"/>
        <v>15</v>
      </c>
      <c r="AT18" s="12">
        <f t="shared" si="12"/>
        <v>332</v>
      </c>
      <c r="AU18" s="1">
        <v>2</v>
      </c>
      <c r="AV18" s="1">
        <v>2</v>
      </c>
      <c r="AW18" s="1">
        <v>2</v>
      </c>
      <c r="AX18" s="1">
        <f t="shared" si="13"/>
        <v>6</v>
      </c>
      <c r="AY18" s="1">
        <v>2</v>
      </c>
      <c r="AZ18" s="1">
        <v>2</v>
      </c>
      <c r="BA18" s="1">
        <v>4</v>
      </c>
      <c r="BB18" s="1">
        <v>0</v>
      </c>
      <c r="BC18" s="1">
        <v>1</v>
      </c>
      <c r="BD18" s="1">
        <f t="shared" si="14"/>
        <v>9</v>
      </c>
      <c r="BE18" s="1">
        <v>0</v>
      </c>
      <c r="BF18" s="1">
        <v>1</v>
      </c>
      <c r="BG18" s="1">
        <f t="shared" si="15"/>
        <v>1</v>
      </c>
      <c r="BH18" s="1">
        <v>1</v>
      </c>
      <c r="BI18" s="1">
        <v>0</v>
      </c>
      <c r="BJ18" s="1">
        <v>0</v>
      </c>
      <c r="BK18" s="1">
        <f t="shared" si="16"/>
        <v>1</v>
      </c>
      <c r="BL18" s="1">
        <v>0</v>
      </c>
      <c r="BM18" s="1">
        <v>0</v>
      </c>
      <c r="BN18" s="1">
        <v>2</v>
      </c>
      <c r="BO18" s="1">
        <v>0</v>
      </c>
      <c r="BP18" s="1">
        <v>0</v>
      </c>
      <c r="BQ18" s="1">
        <f t="shared" si="17"/>
        <v>2</v>
      </c>
      <c r="BR18" s="1">
        <v>0</v>
      </c>
      <c r="BS18" s="1">
        <v>1</v>
      </c>
      <c r="BT18" s="1">
        <f t="shared" si="18"/>
        <v>1</v>
      </c>
      <c r="BU18" s="1">
        <f t="shared" si="19"/>
        <v>4</v>
      </c>
    </row>
    <row r="19" spans="1:73" x14ac:dyDescent="0.25">
      <c r="A19" s="1" t="s">
        <v>16</v>
      </c>
      <c r="B19" s="1">
        <f t="shared" si="0"/>
        <v>99</v>
      </c>
      <c r="C19" s="1">
        <v>58.6</v>
      </c>
      <c r="D19" s="1">
        <v>100</v>
      </c>
      <c r="E19" s="1">
        <v>13</v>
      </c>
      <c r="F19" s="1">
        <v>14</v>
      </c>
      <c r="G19" s="1">
        <v>15</v>
      </c>
      <c r="H19" s="11">
        <f t="shared" si="2"/>
        <v>42</v>
      </c>
      <c r="I19" s="1">
        <v>12</v>
      </c>
      <c r="J19" s="1">
        <v>12</v>
      </c>
      <c r="K19" s="1">
        <v>9</v>
      </c>
      <c r="L19" s="1">
        <v>12</v>
      </c>
      <c r="M19" s="1">
        <v>12</v>
      </c>
      <c r="N19" s="11">
        <f t="shared" si="3"/>
        <v>57</v>
      </c>
      <c r="O19" s="1">
        <v>0</v>
      </c>
      <c r="P19" s="1">
        <v>0</v>
      </c>
      <c r="Q19" s="11">
        <f t="shared" si="1"/>
        <v>0</v>
      </c>
      <c r="R19" s="13">
        <f t="shared" si="4"/>
        <v>99</v>
      </c>
      <c r="S19" s="1">
        <v>4</v>
      </c>
      <c r="T19" s="1">
        <v>3</v>
      </c>
      <c r="U19" s="1">
        <v>3</v>
      </c>
      <c r="V19" s="11">
        <f t="shared" si="5"/>
        <v>10</v>
      </c>
      <c r="W19" s="1">
        <v>3</v>
      </c>
      <c r="X19" s="1">
        <v>2</v>
      </c>
      <c r="Y19" s="1">
        <v>1</v>
      </c>
      <c r="Z19" s="1">
        <v>0</v>
      </c>
      <c r="AA19" s="1">
        <v>2</v>
      </c>
      <c r="AB19" s="11">
        <f t="shared" si="6"/>
        <v>8</v>
      </c>
      <c r="AC19" s="1">
        <v>0</v>
      </c>
      <c r="AD19" s="1">
        <v>0</v>
      </c>
      <c r="AE19" s="11">
        <f t="shared" si="7"/>
        <v>0</v>
      </c>
      <c r="AF19" s="12">
        <f t="shared" si="8"/>
        <v>18</v>
      </c>
      <c r="AG19" s="1">
        <v>5</v>
      </c>
      <c r="AH19" s="1">
        <v>7</v>
      </c>
      <c r="AI19" s="1">
        <v>7</v>
      </c>
      <c r="AJ19" s="1">
        <v>19</v>
      </c>
      <c r="AK19" s="1">
        <v>3</v>
      </c>
      <c r="AL19" s="1">
        <v>4</v>
      </c>
      <c r="AM19" s="1">
        <v>4</v>
      </c>
      <c r="AN19" s="1">
        <v>6</v>
      </c>
      <c r="AO19" s="1">
        <v>4</v>
      </c>
      <c r="AP19" s="1">
        <f t="shared" si="10"/>
        <v>21</v>
      </c>
      <c r="AQ19" s="1">
        <v>0</v>
      </c>
      <c r="AR19" s="1">
        <v>0</v>
      </c>
      <c r="AS19" s="1">
        <f t="shared" si="11"/>
        <v>0</v>
      </c>
      <c r="AT19" s="12">
        <f t="shared" si="12"/>
        <v>40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f t="shared" si="19"/>
        <v>0</v>
      </c>
    </row>
    <row r="20" spans="1:73" x14ac:dyDescent="0.25">
      <c r="A20" s="1" t="s">
        <v>17</v>
      </c>
      <c r="B20" s="1">
        <f t="shared" si="0"/>
        <v>890</v>
      </c>
      <c r="C20" s="1">
        <v>53.2</v>
      </c>
      <c r="D20" s="1">
        <v>100</v>
      </c>
      <c r="E20" s="1">
        <v>119</v>
      </c>
      <c r="F20" s="1">
        <v>117</v>
      </c>
      <c r="G20" s="1">
        <v>123</v>
      </c>
      <c r="H20" s="11">
        <f t="shared" si="2"/>
        <v>359</v>
      </c>
      <c r="I20" s="1">
        <v>100</v>
      </c>
      <c r="J20" s="1">
        <v>101</v>
      </c>
      <c r="K20" s="1">
        <v>92</v>
      </c>
      <c r="L20" s="1">
        <v>77</v>
      </c>
      <c r="M20" s="1">
        <v>82</v>
      </c>
      <c r="N20" s="11">
        <f t="shared" si="3"/>
        <v>452</v>
      </c>
      <c r="O20" s="1">
        <v>37</v>
      </c>
      <c r="P20" s="1">
        <v>42</v>
      </c>
      <c r="Q20" s="11">
        <f t="shared" si="1"/>
        <v>79</v>
      </c>
      <c r="R20" s="13">
        <f t="shared" si="4"/>
        <v>890</v>
      </c>
      <c r="S20" s="1">
        <v>20</v>
      </c>
      <c r="T20" s="1">
        <v>19</v>
      </c>
      <c r="U20" s="1">
        <v>13</v>
      </c>
      <c r="V20" s="11">
        <f t="shared" si="5"/>
        <v>52</v>
      </c>
      <c r="W20" s="1">
        <v>6</v>
      </c>
      <c r="X20" s="1">
        <v>10</v>
      </c>
      <c r="Y20" s="1">
        <v>5</v>
      </c>
      <c r="Z20" s="1">
        <v>1</v>
      </c>
      <c r="AA20" s="1">
        <v>3</v>
      </c>
      <c r="AB20" s="11">
        <f t="shared" si="6"/>
        <v>25</v>
      </c>
      <c r="AC20" s="1">
        <v>2</v>
      </c>
      <c r="AD20" s="1">
        <v>1</v>
      </c>
      <c r="AE20" s="11">
        <f t="shared" si="7"/>
        <v>3</v>
      </c>
      <c r="AF20" s="12">
        <f t="shared" si="8"/>
        <v>80</v>
      </c>
      <c r="AG20" s="1">
        <v>57</v>
      </c>
      <c r="AH20" s="1">
        <v>58</v>
      </c>
      <c r="AI20" s="1">
        <v>59</v>
      </c>
      <c r="AJ20" s="1">
        <f t="shared" si="9"/>
        <v>174</v>
      </c>
      <c r="AK20" s="1">
        <v>40</v>
      </c>
      <c r="AL20" s="1">
        <v>46</v>
      </c>
      <c r="AM20" s="1">
        <v>38</v>
      </c>
      <c r="AN20" s="1">
        <v>28</v>
      </c>
      <c r="AO20" s="1">
        <v>36</v>
      </c>
      <c r="AP20" s="1">
        <f t="shared" si="10"/>
        <v>188</v>
      </c>
      <c r="AQ20" s="1">
        <v>15</v>
      </c>
      <c r="AR20" s="1">
        <v>24</v>
      </c>
      <c r="AS20" s="1">
        <f t="shared" si="11"/>
        <v>39</v>
      </c>
      <c r="AT20" s="12">
        <f t="shared" si="12"/>
        <v>401</v>
      </c>
      <c r="AU20" s="1">
        <v>2</v>
      </c>
      <c r="AV20" s="1">
        <v>1</v>
      </c>
      <c r="AW20" s="1">
        <v>6</v>
      </c>
      <c r="AX20" s="1">
        <f t="shared" si="13"/>
        <v>9</v>
      </c>
      <c r="AY20" s="1">
        <v>0</v>
      </c>
      <c r="AZ20" s="1">
        <v>0</v>
      </c>
      <c r="BA20" s="1">
        <v>0</v>
      </c>
      <c r="BB20" s="1">
        <v>0</v>
      </c>
      <c r="BC20" s="1">
        <v>2</v>
      </c>
      <c r="BD20" s="1">
        <f t="shared" si="14"/>
        <v>2</v>
      </c>
      <c r="BE20" s="1">
        <v>3</v>
      </c>
      <c r="BF20" s="1">
        <v>0</v>
      </c>
      <c r="BG20" s="1">
        <f t="shared" si="15"/>
        <v>3</v>
      </c>
      <c r="BH20" s="1">
        <v>0</v>
      </c>
      <c r="BI20" s="1">
        <v>0</v>
      </c>
      <c r="BJ20" s="1">
        <v>0</v>
      </c>
      <c r="BK20" s="1">
        <f t="shared" si="16"/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f t="shared" si="17"/>
        <v>0</v>
      </c>
      <c r="BR20" s="1">
        <v>0</v>
      </c>
      <c r="BS20" s="1">
        <v>0</v>
      </c>
      <c r="BT20" s="1">
        <f t="shared" si="18"/>
        <v>0</v>
      </c>
      <c r="BU20" s="1">
        <f t="shared" si="19"/>
        <v>0</v>
      </c>
    </row>
    <row r="21" spans="1:73" x14ac:dyDescent="0.25">
      <c r="A21" s="1" t="s">
        <v>18</v>
      </c>
      <c r="B21" s="1">
        <f t="shared" si="0"/>
        <v>1572</v>
      </c>
      <c r="C21" s="1">
        <v>55.3</v>
      </c>
      <c r="D21" s="1">
        <v>100</v>
      </c>
      <c r="E21" s="1">
        <v>218</v>
      </c>
      <c r="F21" s="1">
        <v>321</v>
      </c>
      <c r="G21" s="1">
        <v>242</v>
      </c>
      <c r="H21" s="11">
        <f t="shared" si="2"/>
        <v>781</v>
      </c>
      <c r="I21" s="1">
        <v>142</v>
      </c>
      <c r="J21" s="1">
        <v>164</v>
      </c>
      <c r="K21" s="1">
        <v>128</v>
      </c>
      <c r="L21" s="1">
        <v>122</v>
      </c>
      <c r="M21" s="1">
        <v>139</v>
      </c>
      <c r="N21" s="11">
        <f t="shared" si="3"/>
        <v>695</v>
      </c>
      <c r="O21" s="1">
        <v>55</v>
      </c>
      <c r="P21" s="1">
        <v>41</v>
      </c>
      <c r="Q21" s="11">
        <f t="shared" si="1"/>
        <v>96</v>
      </c>
      <c r="R21" s="13">
        <f t="shared" si="4"/>
        <v>1572</v>
      </c>
      <c r="S21" s="1">
        <v>34</v>
      </c>
      <c r="T21" s="1">
        <v>45</v>
      </c>
      <c r="U21" s="1">
        <v>38</v>
      </c>
      <c r="V21" s="11">
        <f t="shared" si="5"/>
        <v>117</v>
      </c>
      <c r="W21" s="1">
        <v>9</v>
      </c>
      <c r="X21" s="1">
        <v>8</v>
      </c>
      <c r="Y21" s="1">
        <v>2</v>
      </c>
      <c r="Z21" s="1">
        <v>1</v>
      </c>
      <c r="AA21" s="1">
        <v>11</v>
      </c>
      <c r="AB21" s="11">
        <f t="shared" si="6"/>
        <v>31</v>
      </c>
      <c r="AC21" s="1">
        <v>2</v>
      </c>
      <c r="AD21" s="1">
        <v>1</v>
      </c>
      <c r="AE21" s="11">
        <f t="shared" si="7"/>
        <v>3</v>
      </c>
      <c r="AF21" s="12">
        <f t="shared" si="8"/>
        <v>151</v>
      </c>
      <c r="AG21" s="1">
        <v>107</v>
      </c>
      <c r="AH21" s="1">
        <v>170</v>
      </c>
      <c r="AI21" s="1">
        <v>117</v>
      </c>
      <c r="AJ21" s="1">
        <f t="shared" si="9"/>
        <v>394</v>
      </c>
      <c r="AK21" s="1">
        <v>72</v>
      </c>
      <c r="AL21" s="1">
        <v>80</v>
      </c>
      <c r="AM21" s="1">
        <v>55</v>
      </c>
      <c r="AN21" s="1">
        <v>40</v>
      </c>
      <c r="AO21" s="1">
        <v>39</v>
      </c>
      <c r="AP21" s="1">
        <f t="shared" si="10"/>
        <v>286</v>
      </c>
      <c r="AQ21" s="1">
        <v>22</v>
      </c>
      <c r="AR21" s="1">
        <v>17</v>
      </c>
      <c r="AS21" s="1">
        <f t="shared" si="11"/>
        <v>39</v>
      </c>
      <c r="AT21" s="12">
        <f t="shared" si="12"/>
        <v>719</v>
      </c>
      <c r="AU21" s="1">
        <v>21</v>
      </c>
      <c r="AV21" s="1">
        <v>19</v>
      </c>
      <c r="AW21" s="1">
        <v>12</v>
      </c>
      <c r="AX21" s="1">
        <f t="shared" si="13"/>
        <v>52</v>
      </c>
      <c r="AY21" s="1">
        <v>8</v>
      </c>
      <c r="AZ21" s="1">
        <v>9</v>
      </c>
      <c r="BA21" s="1">
        <v>0</v>
      </c>
      <c r="BB21" s="1">
        <v>0</v>
      </c>
      <c r="BC21" s="1">
        <v>4</v>
      </c>
      <c r="BD21" s="1">
        <f t="shared" si="14"/>
        <v>21</v>
      </c>
      <c r="BE21" s="1">
        <v>1</v>
      </c>
      <c r="BF21" s="1">
        <v>2</v>
      </c>
      <c r="BG21" s="1">
        <f t="shared" si="15"/>
        <v>3</v>
      </c>
      <c r="BH21" s="1">
        <v>0</v>
      </c>
      <c r="BI21" s="1">
        <v>0</v>
      </c>
      <c r="BJ21" s="1">
        <v>0</v>
      </c>
      <c r="BK21" s="1">
        <f t="shared" si="16"/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f t="shared" si="17"/>
        <v>0</v>
      </c>
      <c r="BR21" s="1">
        <v>0</v>
      </c>
      <c r="BS21" s="1">
        <v>0</v>
      </c>
      <c r="BT21" s="1">
        <f t="shared" si="18"/>
        <v>0</v>
      </c>
      <c r="BU21" s="1">
        <f t="shared" si="19"/>
        <v>0</v>
      </c>
    </row>
    <row r="22" spans="1:73" x14ac:dyDescent="0.25">
      <c r="A22" s="1" t="s">
        <v>19</v>
      </c>
      <c r="B22" s="1">
        <f t="shared" si="0"/>
        <v>1291</v>
      </c>
      <c r="C22" s="1">
        <v>51.7</v>
      </c>
      <c r="D22" s="1">
        <v>100</v>
      </c>
      <c r="E22" s="1">
        <v>141</v>
      </c>
      <c r="F22" s="1">
        <v>165</v>
      </c>
      <c r="G22" s="1">
        <v>151</v>
      </c>
      <c r="H22" s="11">
        <f t="shared" si="2"/>
        <v>457</v>
      </c>
      <c r="I22" s="1">
        <v>156</v>
      </c>
      <c r="J22" s="1">
        <v>114</v>
      </c>
      <c r="K22" s="1">
        <v>129</v>
      </c>
      <c r="L22" s="1">
        <v>162</v>
      </c>
      <c r="M22" s="1">
        <v>149</v>
      </c>
      <c r="N22" s="11">
        <f t="shared" si="3"/>
        <v>710</v>
      </c>
      <c r="O22" s="1">
        <v>67</v>
      </c>
      <c r="P22" s="1">
        <v>57</v>
      </c>
      <c r="Q22" s="11">
        <f t="shared" si="1"/>
        <v>124</v>
      </c>
      <c r="R22" s="13">
        <f t="shared" si="4"/>
        <v>1291</v>
      </c>
      <c r="S22" s="1">
        <v>22</v>
      </c>
      <c r="T22" s="1">
        <v>30</v>
      </c>
      <c r="U22" s="1">
        <v>22</v>
      </c>
      <c r="V22" s="11">
        <f t="shared" si="5"/>
        <v>74</v>
      </c>
      <c r="W22" s="1">
        <v>5</v>
      </c>
      <c r="X22" s="1">
        <v>2</v>
      </c>
      <c r="Y22" s="1">
        <v>3</v>
      </c>
      <c r="Z22" s="1">
        <v>1</v>
      </c>
      <c r="AA22" s="1">
        <v>5</v>
      </c>
      <c r="AB22" s="11">
        <f t="shared" si="6"/>
        <v>16</v>
      </c>
      <c r="AC22" s="1">
        <v>5</v>
      </c>
      <c r="AD22" s="1">
        <v>3</v>
      </c>
      <c r="AE22" s="11">
        <f t="shared" si="7"/>
        <v>8</v>
      </c>
      <c r="AF22" s="12">
        <f t="shared" si="8"/>
        <v>98</v>
      </c>
      <c r="AG22" s="1">
        <v>74</v>
      </c>
      <c r="AH22" s="1">
        <v>76</v>
      </c>
      <c r="AI22" s="1">
        <v>74</v>
      </c>
      <c r="AJ22" s="1">
        <f t="shared" si="9"/>
        <v>224</v>
      </c>
      <c r="AK22" s="1">
        <v>57</v>
      </c>
      <c r="AL22" s="1">
        <v>43</v>
      </c>
      <c r="AM22" s="1">
        <v>43</v>
      </c>
      <c r="AN22" s="1">
        <v>61</v>
      </c>
      <c r="AO22" s="1">
        <v>49</v>
      </c>
      <c r="AP22" s="1">
        <f t="shared" si="10"/>
        <v>253</v>
      </c>
      <c r="AQ22" s="1">
        <v>34</v>
      </c>
      <c r="AR22" s="1">
        <v>32</v>
      </c>
      <c r="AS22" s="1">
        <f t="shared" si="11"/>
        <v>66</v>
      </c>
      <c r="AT22" s="12">
        <f t="shared" si="12"/>
        <v>543</v>
      </c>
      <c r="AU22" s="1">
        <v>1</v>
      </c>
      <c r="AV22" s="1">
        <v>4</v>
      </c>
      <c r="AW22" s="1">
        <v>5</v>
      </c>
      <c r="AX22" s="1">
        <f t="shared" si="13"/>
        <v>10</v>
      </c>
      <c r="AY22" s="1">
        <v>2</v>
      </c>
      <c r="AZ22" s="1">
        <v>3</v>
      </c>
      <c r="BA22" s="1">
        <v>4</v>
      </c>
      <c r="BB22" s="1">
        <v>0</v>
      </c>
      <c r="BC22" s="1">
        <v>1</v>
      </c>
      <c r="BD22" s="1">
        <f t="shared" si="14"/>
        <v>10</v>
      </c>
      <c r="BE22" s="1">
        <v>7</v>
      </c>
      <c r="BF22" s="1">
        <v>1</v>
      </c>
      <c r="BG22" s="1">
        <f t="shared" si="15"/>
        <v>8</v>
      </c>
      <c r="BH22" s="1">
        <v>0</v>
      </c>
      <c r="BI22" s="1">
        <v>0</v>
      </c>
      <c r="BJ22" s="1">
        <v>0</v>
      </c>
      <c r="BK22" s="1">
        <f t="shared" si="16"/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f t="shared" si="17"/>
        <v>0</v>
      </c>
      <c r="BR22" s="1">
        <v>0</v>
      </c>
      <c r="BS22" s="1">
        <v>0</v>
      </c>
      <c r="BT22" s="1">
        <f t="shared" si="18"/>
        <v>0</v>
      </c>
      <c r="BU22" s="1">
        <f t="shared" si="19"/>
        <v>0</v>
      </c>
    </row>
    <row r="23" spans="1:73" x14ac:dyDescent="0.25">
      <c r="A23" s="1" t="s">
        <v>20</v>
      </c>
      <c r="B23" s="1">
        <f t="shared" si="0"/>
        <v>1074</v>
      </c>
      <c r="C23" s="1">
        <v>56.2</v>
      </c>
      <c r="D23" s="1">
        <v>100</v>
      </c>
      <c r="E23" s="1">
        <v>100</v>
      </c>
      <c r="F23" s="1">
        <v>123</v>
      </c>
      <c r="G23" s="1">
        <v>96</v>
      </c>
      <c r="H23" s="11">
        <f t="shared" si="2"/>
        <v>319</v>
      </c>
      <c r="I23" s="1">
        <v>148</v>
      </c>
      <c r="J23" s="1">
        <v>157</v>
      </c>
      <c r="K23" s="1">
        <v>106</v>
      </c>
      <c r="L23" s="1">
        <v>109</v>
      </c>
      <c r="M23" s="1">
        <v>96</v>
      </c>
      <c r="N23" s="11">
        <f t="shared" si="3"/>
        <v>616</v>
      </c>
      <c r="O23" s="1">
        <v>85</v>
      </c>
      <c r="P23" s="1">
        <v>54</v>
      </c>
      <c r="Q23" s="11">
        <f t="shared" si="1"/>
        <v>139</v>
      </c>
      <c r="R23" s="13">
        <f t="shared" si="4"/>
        <v>1074</v>
      </c>
      <c r="S23" s="1">
        <v>29</v>
      </c>
      <c r="T23" s="1">
        <v>26</v>
      </c>
      <c r="U23" s="1">
        <v>19</v>
      </c>
      <c r="V23" s="11">
        <f t="shared" si="5"/>
        <v>74</v>
      </c>
      <c r="W23" s="1">
        <v>18</v>
      </c>
      <c r="X23" s="1">
        <v>18</v>
      </c>
      <c r="Y23" s="1">
        <v>1</v>
      </c>
      <c r="Z23" s="1">
        <v>2</v>
      </c>
      <c r="AA23" s="1">
        <v>1</v>
      </c>
      <c r="AB23" s="11">
        <f t="shared" si="6"/>
        <v>40</v>
      </c>
      <c r="AC23" s="1">
        <v>4</v>
      </c>
      <c r="AD23" s="1">
        <v>7</v>
      </c>
      <c r="AE23" s="11">
        <f t="shared" si="7"/>
        <v>11</v>
      </c>
      <c r="AF23" s="12">
        <f t="shared" si="8"/>
        <v>125</v>
      </c>
      <c r="AG23" s="1">
        <v>35</v>
      </c>
      <c r="AH23" s="1">
        <v>48</v>
      </c>
      <c r="AI23" s="1">
        <v>43</v>
      </c>
      <c r="AJ23" s="1">
        <f t="shared" si="9"/>
        <v>126</v>
      </c>
      <c r="AK23" s="1">
        <v>74</v>
      </c>
      <c r="AL23" s="1">
        <v>75</v>
      </c>
      <c r="AM23" s="1">
        <v>36</v>
      </c>
      <c r="AN23" s="1">
        <v>40</v>
      </c>
      <c r="AO23" s="1">
        <v>46</v>
      </c>
      <c r="AP23" s="1">
        <f t="shared" si="10"/>
        <v>271</v>
      </c>
      <c r="AQ23" s="1">
        <v>36</v>
      </c>
      <c r="AR23" s="1">
        <v>25</v>
      </c>
      <c r="AS23" s="1">
        <f t="shared" si="11"/>
        <v>61</v>
      </c>
      <c r="AT23" s="12">
        <f t="shared" si="12"/>
        <v>458</v>
      </c>
      <c r="AU23" s="1">
        <v>2</v>
      </c>
      <c r="AV23" s="1">
        <v>8</v>
      </c>
      <c r="AW23" s="1">
        <v>4</v>
      </c>
      <c r="AX23" s="1">
        <f t="shared" si="13"/>
        <v>14</v>
      </c>
      <c r="AY23" s="1">
        <v>3</v>
      </c>
      <c r="AZ23" s="1">
        <v>2</v>
      </c>
      <c r="BA23" s="1">
        <v>5</v>
      </c>
      <c r="BB23" s="1">
        <v>0</v>
      </c>
      <c r="BC23" s="1">
        <v>0</v>
      </c>
      <c r="BD23" s="1">
        <f t="shared" si="14"/>
        <v>10</v>
      </c>
      <c r="BE23" s="1">
        <v>0</v>
      </c>
      <c r="BF23" s="1">
        <v>3</v>
      </c>
      <c r="BG23" s="1">
        <f t="shared" si="15"/>
        <v>3</v>
      </c>
      <c r="BH23" s="1">
        <v>0</v>
      </c>
      <c r="BI23" s="1">
        <v>0</v>
      </c>
      <c r="BJ23" s="1">
        <v>0</v>
      </c>
      <c r="BK23" s="1">
        <f t="shared" si="16"/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f t="shared" si="17"/>
        <v>0</v>
      </c>
      <c r="BR23" s="1">
        <v>0</v>
      </c>
      <c r="BS23" s="1">
        <v>0</v>
      </c>
      <c r="BT23" s="1">
        <f t="shared" si="18"/>
        <v>0</v>
      </c>
      <c r="BU23" s="1">
        <f t="shared" si="19"/>
        <v>0</v>
      </c>
    </row>
    <row r="24" spans="1:73" x14ac:dyDescent="0.25">
      <c r="A24" s="1" t="s">
        <v>21</v>
      </c>
      <c r="B24" s="8">
        <f t="shared" si="0"/>
        <v>977</v>
      </c>
      <c r="C24" s="1">
        <v>50.9</v>
      </c>
      <c r="D24" s="1">
        <v>99.9</v>
      </c>
      <c r="E24" s="1">
        <v>132</v>
      </c>
      <c r="F24" s="1">
        <v>139</v>
      </c>
      <c r="G24" s="1">
        <v>160</v>
      </c>
      <c r="H24" s="11">
        <f t="shared" si="2"/>
        <v>431</v>
      </c>
      <c r="I24" s="1">
        <v>101</v>
      </c>
      <c r="J24" s="1">
        <v>105</v>
      </c>
      <c r="K24" s="1">
        <v>91</v>
      </c>
      <c r="L24" s="1">
        <v>92</v>
      </c>
      <c r="M24" s="1">
        <v>101</v>
      </c>
      <c r="N24" s="11">
        <f t="shared" si="3"/>
        <v>490</v>
      </c>
      <c r="O24" s="1">
        <v>30</v>
      </c>
      <c r="P24" s="1">
        <v>26</v>
      </c>
      <c r="Q24" s="11">
        <f t="shared" si="1"/>
        <v>56</v>
      </c>
      <c r="R24" s="13">
        <f t="shared" si="4"/>
        <v>977</v>
      </c>
      <c r="S24" s="1">
        <v>21</v>
      </c>
      <c r="T24" s="1">
        <v>20</v>
      </c>
      <c r="U24" s="1">
        <v>10</v>
      </c>
      <c r="V24" s="11">
        <f t="shared" si="5"/>
        <v>51</v>
      </c>
      <c r="W24" s="1">
        <v>4</v>
      </c>
      <c r="X24" s="1">
        <v>4</v>
      </c>
      <c r="Y24" s="1">
        <v>4</v>
      </c>
      <c r="Z24" s="1">
        <v>3</v>
      </c>
      <c r="AA24" s="1">
        <v>0</v>
      </c>
      <c r="AB24" s="11">
        <f t="shared" si="6"/>
        <v>15</v>
      </c>
      <c r="AC24" s="1">
        <v>1</v>
      </c>
      <c r="AD24" s="1">
        <v>4</v>
      </c>
      <c r="AE24" s="11">
        <f t="shared" si="7"/>
        <v>5</v>
      </c>
      <c r="AF24" s="12">
        <f t="shared" si="8"/>
        <v>71</v>
      </c>
      <c r="AG24" s="1">
        <v>65</v>
      </c>
      <c r="AH24" s="1">
        <v>70</v>
      </c>
      <c r="AI24" s="1">
        <v>85</v>
      </c>
      <c r="AJ24" s="1">
        <v>220</v>
      </c>
      <c r="AK24" s="1">
        <v>39</v>
      </c>
      <c r="AL24" s="1">
        <v>46</v>
      </c>
      <c r="AM24" s="1">
        <v>31</v>
      </c>
      <c r="AN24" s="1">
        <v>26</v>
      </c>
      <c r="AO24" s="1">
        <v>38</v>
      </c>
      <c r="AP24" s="1">
        <f t="shared" si="10"/>
        <v>180</v>
      </c>
      <c r="AQ24" s="1">
        <v>15</v>
      </c>
      <c r="AR24" s="1">
        <v>10</v>
      </c>
      <c r="AS24" s="1">
        <f t="shared" si="11"/>
        <v>25</v>
      </c>
      <c r="AT24" s="12">
        <f t="shared" si="12"/>
        <v>425</v>
      </c>
      <c r="AU24" s="1">
        <v>0</v>
      </c>
      <c r="AV24" s="1">
        <v>1</v>
      </c>
      <c r="AW24" s="1">
        <v>8</v>
      </c>
      <c r="AX24" s="1">
        <v>9</v>
      </c>
      <c r="AY24" s="1">
        <v>1</v>
      </c>
      <c r="AZ24" s="1">
        <v>5</v>
      </c>
      <c r="BA24" s="1">
        <v>0</v>
      </c>
      <c r="BB24" s="1">
        <v>0</v>
      </c>
      <c r="BC24" s="1">
        <v>4</v>
      </c>
      <c r="BD24" s="1">
        <v>10</v>
      </c>
      <c r="BE24" s="1">
        <v>0</v>
      </c>
      <c r="BF24" s="1">
        <v>1</v>
      </c>
      <c r="BG24" s="1">
        <v>1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1</v>
      </c>
      <c r="BO24" s="1">
        <v>0</v>
      </c>
      <c r="BP24" s="1">
        <v>0</v>
      </c>
      <c r="BQ24" s="1">
        <v>1</v>
      </c>
      <c r="BR24" s="1">
        <v>0</v>
      </c>
      <c r="BS24" s="1">
        <v>0</v>
      </c>
      <c r="BT24" s="1">
        <v>0</v>
      </c>
      <c r="BU24" s="1">
        <f t="shared" si="19"/>
        <v>1</v>
      </c>
    </row>
    <row r="25" spans="1:73" x14ac:dyDescent="0.25">
      <c r="A25" s="1" t="s">
        <v>22</v>
      </c>
      <c r="B25" s="1">
        <f t="shared" si="0"/>
        <v>196</v>
      </c>
      <c r="C25" s="1">
        <v>50</v>
      </c>
      <c r="D25" s="1">
        <v>100</v>
      </c>
      <c r="E25" s="1">
        <v>24</v>
      </c>
      <c r="F25" s="1">
        <v>33</v>
      </c>
      <c r="G25" s="1">
        <v>27</v>
      </c>
      <c r="H25" s="11">
        <f t="shared" si="2"/>
        <v>84</v>
      </c>
      <c r="I25" s="1">
        <v>24</v>
      </c>
      <c r="J25" s="1">
        <v>29</v>
      </c>
      <c r="K25" s="1">
        <v>29</v>
      </c>
      <c r="L25" s="1">
        <v>14</v>
      </c>
      <c r="M25" s="1">
        <v>16</v>
      </c>
      <c r="N25" s="11">
        <f t="shared" si="3"/>
        <v>112</v>
      </c>
      <c r="O25" s="1"/>
      <c r="P25" s="1"/>
      <c r="Q25" s="11">
        <f t="shared" si="1"/>
        <v>0</v>
      </c>
      <c r="R25" s="13">
        <f t="shared" si="4"/>
        <v>196</v>
      </c>
      <c r="S25" s="1">
        <v>6</v>
      </c>
      <c r="T25" s="1">
        <v>5</v>
      </c>
      <c r="U25" s="1">
        <v>3</v>
      </c>
      <c r="V25" s="11">
        <f t="shared" si="5"/>
        <v>14</v>
      </c>
      <c r="W25" s="1">
        <v>2</v>
      </c>
      <c r="X25" s="1">
        <v>1</v>
      </c>
      <c r="Y25" s="1">
        <v>0</v>
      </c>
      <c r="Z25" s="1">
        <v>2</v>
      </c>
      <c r="AA25" s="1">
        <v>1</v>
      </c>
      <c r="AB25" s="11">
        <f t="shared" si="6"/>
        <v>6</v>
      </c>
      <c r="AC25" s="1"/>
      <c r="AD25" s="1"/>
      <c r="AE25" s="11">
        <f t="shared" si="7"/>
        <v>0</v>
      </c>
      <c r="AF25" s="12">
        <f t="shared" si="8"/>
        <v>20</v>
      </c>
      <c r="AG25" s="1">
        <v>8</v>
      </c>
      <c r="AH25" s="1">
        <v>17</v>
      </c>
      <c r="AI25" s="1">
        <v>14</v>
      </c>
      <c r="AJ25" s="1">
        <f t="shared" si="9"/>
        <v>39</v>
      </c>
      <c r="AK25" s="1">
        <v>6</v>
      </c>
      <c r="AL25" s="1">
        <v>12</v>
      </c>
      <c r="AM25" s="1">
        <v>12</v>
      </c>
      <c r="AN25" s="1">
        <v>4</v>
      </c>
      <c r="AO25" s="1">
        <v>5</v>
      </c>
      <c r="AP25" s="1">
        <f t="shared" si="10"/>
        <v>39</v>
      </c>
      <c r="AQ25" s="1"/>
      <c r="AR25" s="1"/>
      <c r="AS25" s="1">
        <f t="shared" si="11"/>
        <v>0</v>
      </c>
      <c r="AT25" s="12">
        <f t="shared" si="12"/>
        <v>78</v>
      </c>
      <c r="AU25" s="1"/>
      <c r="AV25" s="1"/>
      <c r="AW25" s="1"/>
      <c r="AX25" s="1">
        <f t="shared" si="13"/>
        <v>0</v>
      </c>
      <c r="AY25" s="1"/>
      <c r="AZ25" s="1"/>
      <c r="BA25" s="1"/>
      <c r="BB25" s="1"/>
      <c r="BC25" s="1">
        <v>1</v>
      </c>
      <c r="BD25" s="1">
        <f t="shared" si="14"/>
        <v>1</v>
      </c>
      <c r="BE25" s="1"/>
      <c r="BF25" s="1"/>
      <c r="BG25" s="1">
        <f t="shared" si="15"/>
        <v>0</v>
      </c>
      <c r="BH25" s="1"/>
      <c r="BI25" s="1"/>
      <c r="BJ25" s="1"/>
      <c r="BK25" s="1">
        <f t="shared" si="16"/>
        <v>0</v>
      </c>
      <c r="BL25" s="1"/>
      <c r="BM25" s="1"/>
      <c r="BN25" s="1"/>
      <c r="BO25" s="1"/>
      <c r="BP25" s="1"/>
      <c r="BQ25" s="1">
        <f t="shared" si="17"/>
        <v>0</v>
      </c>
      <c r="BR25" s="1"/>
      <c r="BS25" s="1"/>
      <c r="BT25" s="1">
        <f t="shared" si="18"/>
        <v>0</v>
      </c>
      <c r="BU25" s="1">
        <f t="shared" si="19"/>
        <v>0</v>
      </c>
    </row>
    <row r="26" spans="1:73" x14ac:dyDescent="0.25">
      <c r="A26" s="1" t="s">
        <v>23</v>
      </c>
      <c r="B26" s="8">
        <f t="shared" si="0"/>
        <v>881</v>
      </c>
      <c r="C26" s="1">
        <v>56.5</v>
      </c>
      <c r="D26" s="1">
        <v>100</v>
      </c>
      <c r="E26" s="1">
        <v>99</v>
      </c>
      <c r="F26" s="1">
        <v>108</v>
      </c>
      <c r="G26" s="1">
        <v>87</v>
      </c>
      <c r="H26" s="11">
        <f t="shared" si="2"/>
        <v>294</v>
      </c>
      <c r="I26" s="1">
        <v>130</v>
      </c>
      <c r="J26" s="1">
        <v>86</v>
      </c>
      <c r="K26" s="1">
        <v>86</v>
      </c>
      <c r="L26" s="1">
        <v>104</v>
      </c>
      <c r="M26" s="1">
        <v>90</v>
      </c>
      <c r="N26" s="11">
        <f t="shared" si="3"/>
        <v>496</v>
      </c>
      <c r="O26" s="1">
        <v>54</v>
      </c>
      <c r="P26" s="1">
        <v>37</v>
      </c>
      <c r="Q26" s="11">
        <f t="shared" si="1"/>
        <v>91</v>
      </c>
      <c r="R26" s="13">
        <f t="shared" si="4"/>
        <v>881</v>
      </c>
      <c r="S26" s="1">
        <v>29</v>
      </c>
      <c r="T26" s="1">
        <v>26</v>
      </c>
      <c r="U26" s="1">
        <v>18</v>
      </c>
      <c r="V26" s="11">
        <f t="shared" si="5"/>
        <v>73</v>
      </c>
      <c r="W26" s="1">
        <v>7</v>
      </c>
      <c r="X26" s="1">
        <v>9</v>
      </c>
      <c r="Y26" s="1">
        <v>7</v>
      </c>
      <c r="Z26" s="1">
        <v>1</v>
      </c>
      <c r="AA26" s="1">
        <v>7</v>
      </c>
      <c r="AB26" s="11">
        <f t="shared" si="6"/>
        <v>31</v>
      </c>
      <c r="AC26" s="1">
        <v>5</v>
      </c>
      <c r="AD26" s="1">
        <v>4</v>
      </c>
      <c r="AE26" s="11">
        <f t="shared" si="7"/>
        <v>9</v>
      </c>
      <c r="AF26" s="12">
        <f t="shared" si="8"/>
        <v>113</v>
      </c>
      <c r="AG26" s="1">
        <v>46</v>
      </c>
      <c r="AH26" s="1">
        <v>46</v>
      </c>
      <c r="AI26" s="1">
        <v>38</v>
      </c>
      <c r="AJ26" s="1">
        <f t="shared" si="9"/>
        <v>130</v>
      </c>
      <c r="AK26" s="1">
        <v>55</v>
      </c>
      <c r="AL26" s="1">
        <v>34</v>
      </c>
      <c r="AM26" s="1">
        <v>26</v>
      </c>
      <c r="AN26" s="1">
        <v>37</v>
      </c>
      <c r="AO26" s="1">
        <v>32</v>
      </c>
      <c r="AP26" s="1">
        <f t="shared" si="10"/>
        <v>184</v>
      </c>
      <c r="AQ26" s="1">
        <v>28</v>
      </c>
      <c r="AR26" s="1">
        <v>46</v>
      </c>
      <c r="AS26" s="1">
        <f t="shared" si="11"/>
        <v>74</v>
      </c>
      <c r="AT26" s="12">
        <f t="shared" si="12"/>
        <v>388</v>
      </c>
      <c r="AU26" s="1"/>
      <c r="AV26" s="1">
        <v>1</v>
      </c>
      <c r="AW26" s="1">
        <v>1</v>
      </c>
      <c r="AX26" s="1">
        <f t="shared" si="13"/>
        <v>2</v>
      </c>
      <c r="AY26" s="1">
        <v>1</v>
      </c>
      <c r="AZ26" s="1">
        <v>1</v>
      </c>
      <c r="BA26" s="1"/>
      <c r="BB26" s="1"/>
      <c r="BC26" s="1">
        <v>1</v>
      </c>
      <c r="BD26" s="1">
        <f t="shared" si="14"/>
        <v>3</v>
      </c>
      <c r="BE26" s="1"/>
      <c r="BF26" s="1"/>
      <c r="BG26" s="1">
        <f t="shared" si="15"/>
        <v>0</v>
      </c>
      <c r="BH26" s="1"/>
      <c r="BI26" s="1"/>
      <c r="BJ26" s="1"/>
      <c r="BK26" s="1">
        <f t="shared" si="16"/>
        <v>0</v>
      </c>
      <c r="BL26" s="1"/>
      <c r="BM26" s="1"/>
      <c r="BN26" s="1"/>
      <c r="BO26" s="1"/>
      <c r="BP26" s="1"/>
      <c r="BQ26" s="1">
        <f t="shared" si="17"/>
        <v>0</v>
      </c>
      <c r="BR26" s="1"/>
      <c r="BS26" s="1"/>
      <c r="BT26" s="1">
        <f t="shared" si="18"/>
        <v>0</v>
      </c>
      <c r="BU26" s="1">
        <f t="shared" si="19"/>
        <v>0</v>
      </c>
    </row>
    <row r="27" spans="1:73" x14ac:dyDescent="0.25">
      <c r="A27" s="1" t="s">
        <v>24</v>
      </c>
      <c r="B27" s="1">
        <f t="shared" si="0"/>
        <v>436</v>
      </c>
      <c r="C27" s="1">
        <v>54.1</v>
      </c>
      <c r="D27" s="1">
        <v>100</v>
      </c>
      <c r="E27" s="1">
        <v>57</v>
      </c>
      <c r="F27" s="1">
        <v>53</v>
      </c>
      <c r="G27" s="1">
        <v>63</v>
      </c>
      <c r="H27" s="11">
        <f t="shared" si="2"/>
        <v>173</v>
      </c>
      <c r="I27" s="1">
        <v>63</v>
      </c>
      <c r="J27" s="1">
        <v>32</v>
      </c>
      <c r="K27" s="1">
        <v>44</v>
      </c>
      <c r="L27" s="1">
        <v>36</v>
      </c>
      <c r="M27" s="1">
        <v>49</v>
      </c>
      <c r="N27" s="11">
        <f t="shared" si="3"/>
        <v>224</v>
      </c>
      <c r="O27" s="1">
        <v>20</v>
      </c>
      <c r="P27" s="1">
        <v>19</v>
      </c>
      <c r="Q27" s="11">
        <f t="shared" si="1"/>
        <v>39</v>
      </c>
      <c r="R27" s="13">
        <f t="shared" si="4"/>
        <v>436</v>
      </c>
      <c r="S27" s="1">
        <v>17</v>
      </c>
      <c r="T27" s="1">
        <v>15</v>
      </c>
      <c r="U27" s="1">
        <v>14</v>
      </c>
      <c r="V27" s="11">
        <f t="shared" si="5"/>
        <v>46</v>
      </c>
      <c r="W27" s="1">
        <v>3</v>
      </c>
      <c r="X27" s="1">
        <v>3</v>
      </c>
      <c r="Y27" s="1">
        <v>1</v>
      </c>
      <c r="Z27" s="1">
        <v>0</v>
      </c>
      <c r="AA27" s="1">
        <v>5</v>
      </c>
      <c r="AB27" s="11">
        <f t="shared" si="6"/>
        <v>12</v>
      </c>
      <c r="AC27" s="1">
        <v>3</v>
      </c>
      <c r="AD27" s="1">
        <v>4</v>
      </c>
      <c r="AE27" s="11">
        <f t="shared" si="7"/>
        <v>7</v>
      </c>
      <c r="AF27" s="12">
        <f t="shared" si="8"/>
        <v>65</v>
      </c>
      <c r="AG27" s="1">
        <v>21</v>
      </c>
      <c r="AH27" s="1">
        <v>24</v>
      </c>
      <c r="AI27" s="1">
        <v>27</v>
      </c>
      <c r="AJ27" s="1">
        <f t="shared" si="9"/>
        <v>72</v>
      </c>
      <c r="AK27" s="1">
        <v>30</v>
      </c>
      <c r="AL27" s="1">
        <v>13</v>
      </c>
      <c r="AM27" s="1">
        <v>13</v>
      </c>
      <c r="AN27" s="1">
        <v>13</v>
      </c>
      <c r="AO27" s="1">
        <v>16</v>
      </c>
      <c r="AP27" s="1">
        <f t="shared" si="10"/>
        <v>85</v>
      </c>
      <c r="AQ27" s="1">
        <v>10</v>
      </c>
      <c r="AR27" s="1">
        <v>7</v>
      </c>
      <c r="AS27" s="1">
        <f t="shared" si="11"/>
        <v>17</v>
      </c>
      <c r="AT27" s="12">
        <f t="shared" si="12"/>
        <v>174</v>
      </c>
      <c r="AU27" s="1">
        <v>0</v>
      </c>
      <c r="AV27" s="1">
        <v>0</v>
      </c>
      <c r="AW27" s="1">
        <v>0</v>
      </c>
      <c r="AX27" s="1">
        <f t="shared" si="13"/>
        <v>0</v>
      </c>
      <c r="AY27" s="1">
        <v>3</v>
      </c>
      <c r="AZ27" s="1">
        <v>1</v>
      </c>
      <c r="BA27" s="1">
        <v>0</v>
      </c>
      <c r="BB27" s="1">
        <v>0</v>
      </c>
      <c r="BC27" s="1">
        <v>0</v>
      </c>
      <c r="BD27" s="1">
        <f t="shared" si="14"/>
        <v>4</v>
      </c>
      <c r="BE27" s="1">
        <v>1</v>
      </c>
      <c r="BF27" s="1">
        <v>1</v>
      </c>
      <c r="BG27" s="1">
        <f t="shared" si="15"/>
        <v>2</v>
      </c>
      <c r="BH27" s="1">
        <v>0</v>
      </c>
      <c r="BI27" s="1">
        <v>0</v>
      </c>
      <c r="BJ27" s="1">
        <v>0</v>
      </c>
      <c r="BK27" s="1">
        <f t="shared" si="16"/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f t="shared" si="17"/>
        <v>0</v>
      </c>
      <c r="BR27" s="1">
        <v>0</v>
      </c>
      <c r="BS27" s="1">
        <v>0</v>
      </c>
      <c r="BT27" s="1">
        <f t="shared" si="18"/>
        <v>0</v>
      </c>
      <c r="BU27" s="1">
        <f t="shared" si="19"/>
        <v>0</v>
      </c>
    </row>
    <row r="28" spans="1:73" x14ac:dyDescent="0.25">
      <c r="A28" s="1" t="s">
        <v>25</v>
      </c>
      <c r="B28" s="8">
        <v>578</v>
      </c>
      <c r="C28" s="1">
        <v>64</v>
      </c>
      <c r="D28" s="1">
        <v>100</v>
      </c>
      <c r="E28" s="1">
        <v>86</v>
      </c>
      <c r="F28" s="1">
        <v>81</v>
      </c>
      <c r="G28" s="1">
        <v>79</v>
      </c>
      <c r="H28" s="11">
        <f t="shared" si="2"/>
        <v>246</v>
      </c>
      <c r="I28" s="1">
        <v>73</v>
      </c>
      <c r="J28" s="1">
        <v>60</v>
      </c>
      <c r="K28" s="1">
        <v>61</v>
      </c>
      <c r="L28" s="1">
        <v>44</v>
      </c>
      <c r="M28" s="1">
        <v>46</v>
      </c>
      <c r="N28" s="11">
        <f t="shared" si="3"/>
        <v>284</v>
      </c>
      <c r="O28" s="1">
        <v>30</v>
      </c>
      <c r="P28" s="1">
        <v>18</v>
      </c>
      <c r="Q28" s="11">
        <f t="shared" si="1"/>
        <v>48</v>
      </c>
      <c r="R28" s="13">
        <f t="shared" si="4"/>
        <v>578</v>
      </c>
      <c r="S28" s="1">
        <v>32</v>
      </c>
      <c r="T28" s="1">
        <v>18</v>
      </c>
      <c r="U28" s="1">
        <v>13</v>
      </c>
      <c r="V28" s="11">
        <f t="shared" si="5"/>
        <v>63</v>
      </c>
      <c r="W28" s="1">
        <v>6</v>
      </c>
      <c r="X28" s="1">
        <v>2</v>
      </c>
      <c r="Y28" s="1">
        <v>4</v>
      </c>
      <c r="Z28" s="1">
        <v>0</v>
      </c>
      <c r="AA28" s="1">
        <v>5</v>
      </c>
      <c r="AB28" s="11">
        <f t="shared" si="6"/>
        <v>17</v>
      </c>
      <c r="AC28" s="1">
        <v>4</v>
      </c>
      <c r="AD28" s="1">
        <v>1</v>
      </c>
      <c r="AE28" s="11">
        <f t="shared" si="7"/>
        <v>5</v>
      </c>
      <c r="AF28" s="12">
        <f t="shared" si="8"/>
        <v>85</v>
      </c>
      <c r="AG28" s="1">
        <v>29</v>
      </c>
      <c r="AH28" s="1">
        <v>42</v>
      </c>
      <c r="AI28" s="1">
        <v>43</v>
      </c>
      <c r="AJ28" s="1">
        <v>114</v>
      </c>
      <c r="AK28" s="1">
        <v>36</v>
      </c>
      <c r="AL28" s="1">
        <v>40</v>
      </c>
      <c r="AM28" s="1">
        <v>36</v>
      </c>
      <c r="AN28" s="1">
        <v>25</v>
      </c>
      <c r="AO28" s="1">
        <v>19</v>
      </c>
      <c r="AP28" s="1">
        <f t="shared" si="10"/>
        <v>156</v>
      </c>
      <c r="AQ28" s="1">
        <v>10</v>
      </c>
      <c r="AR28" s="1">
        <v>6</v>
      </c>
      <c r="AS28" s="1">
        <f t="shared" si="11"/>
        <v>16</v>
      </c>
      <c r="AT28" s="12">
        <f t="shared" si="12"/>
        <v>286</v>
      </c>
      <c r="AU28" s="1">
        <v>2</v>
      </c>
      <c r="AV28" s="1">
        <v>0</v>
      </c>
      <c r="AW28" s="1">
        <v>0</v>
      </c>
      <c r="AX28" s="1">
        <v>2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f t="shared" si="19"/>
        <v>0</v>
      </c>
    </row>
    <row r="29" spans="1:73" x14ac:dyDescent="0.25">
      <c r="A29" s="1" t="s">
        <v>26</v>
      </c>
      <c r="B29" s="8">
        <f>H29+N29+Q29</f>
        <v>307</v>
      </c>
      <c r="C29" s="1">
        <v>63.4</v>
      </c>
      <c r="D29" s="6">
        <v>93.5</v>
      </c>
      <c r="E29" s="1">
        <v>0</v>
      </c>
      <c r="F29" s="1">
        <v>0</v>
      </c>
      <c r="G29" s="1">
        <v>0</v>
      </c>
      <c r="H29" s="11">
        <f t="shared" si="2"/>
        <v>0</v>
      </c>
      <c r="I29" s="1">
        <v>39</v>
      </c>
      <c r="J29" s="1">
        <v>66</v>
      </c>
      <c r="K29" s="1">
        <v>61</v>
      </c>
      <c r="L29" s="1">
        <v>42</v>
      </c>
      <c r="M29" s="1">
        <v>44</v>
      </c>
      <c r="N29" s="11">
        <f t="shared" si="3"/>
        <v>252</v>
      </c>
      <c r="O29" s="1">
        <v>39</v>
      </c>
      <c r="P29" s="1">
        <v>16</v>
      </c>
      <c r="Q29" s="11">
        <f t="shared" si="1"/>
        <v>55</v>
      </c>
      <c r="R29" s="13">
        <f t="shared" si="4"/>
        <v>307</v>
      </c>
      <c r="S29" s="1">
        <v>0</v>
      </c>
      <c r="T29" s="1">
        <v>0</v>
      </c>
      <c r="U29" s="1">
        <v>0</v>
      </c>
      <c r="V29" s="11">
        <f t="shared" si="5"/>
        <v>0</v>
      </c>
      <c r="W29" s="1">
        <v>0</v>
      </c>
      <c r="X29" s="1">
        <v>6</v>
      </c>
      <c r="Y29" s="1">
        <v>1</v>
      </c>
      <c r="Z29" s="1">
        <v>1</v>
      </c>
      <c r="AA29" s="1">
        <v>0</v>
      </c>
      <c r="AB29" s="11">
        <f t="shared" si="6"/>
        <v>8</v>
      </c>
      <c r="AC29" s="1">
        <v>3</v>
      </c>
      <c r="AD29" s="1">
        <v>2</v>
      </c>
      <c r="AE29" s="11">
        <f t="shared" si="7"/>
        <v>5</v>
      </c>
      <c r="AF29" s="12">
        <f t="shared" si="8"/>
        <v>13</v>
      </c>
      <c r="AG29" s="1">
        <v>0</v>
      </c>
      <c r="AH29" s="1">
        <v>0</v>
      </c>
      <c r="AI29" s="1">
        <v>0</v>
      </c>
      <c r="AJ29" s="1">
        <f t="shared" si="9"/>
        <v>0</v>
      </c>
      <c r="AK29" s="1">
        <v>18</v>
      </c>
      <c r="AL29" s="1">
        <v>33</v>
      </c>
      <c r="AM29" s="1">
        <v>23</v>
      </c>
      <c r="AN29" s="1">
        <v>9</v>
      </c>
      <c r="AO29" s="1">
        <v>26</v>
      </c>
      <c r="AP29" s="1">
        <f t="shared" si="10"/>
        <v>109</v>
      </c>
      <c r="AQ29" s="1">
        <v>19</v>
      </c>
      <c r="AR29" s="1">
        <v>6</v>
      </c>
      <c r="AS29" s="1">
        <f t="shared" si="11"/>
        <v>25</v>
      </c>
      <c r="AT29" s="12">
        <f t="shared" si="12"/>
        <v>134</v>
      </c>
      <c r="AU29" s="1">
        <v>0</v>
      </c>
      <c r="AV29" s="1">
        <v>0</v>
      </c>
      <c r="AW29" s="1">
        <v>0</v>
      </c>
      <c r="AX29" s="1">
        <f t="shared" si="13"/>
        <v>0</v>
      </c>
      <c r="AY29" s="1">
        <v>1</v>
      </c>
      <c r="AZ29" s="1">
        <v>13</v>
      </c>
      <c r="BA29" s="1">
        <v>9</v>
      </c>
      <c r="BB29" s="1">
        <v>0</v>
      </c>
      <c r="BC29" s="1">
        <v>1</v>
      </c>
      <c r="BD29" s="1">
        <f t="shared" si="14"/>
        <v>24</v>
      </c>
      <c r="BE29" s="1">
        <v>5</v>
      </c>
      <c r="BF29" s="1">
        <v>6</v>
      </c>
      <c r="BG29" s="1">
        <f t="shared" si="15"/>
        <v>11</v>
      </c>
      <c r="BH29" s="1">
        <v>0</v>
      </c>
      <c r="BI29" s="1">
        <v>0</v>
      </c>
      <c r="BJ29" s="1">
        <v>0</v>
      </c>
      <c r="BK29" s="1">
        <f t="shared" si="16"/>
        <v>0</v>
      </c>
      <c r="BL29" s="1">
        <v>1</v>
      </c>
      <c r="BM29" s="1">
        <v>0</v>
      </c>
      <c r="BN29" s="1">
        <v>6</v>
      </c>
      <c r="BO29" s="1">
        <v>7</v>
      </c>
      <c r="BP29" s="1">
        <v>1</v>
      </c>
      <c r="BQ29" s="1">
        <f t="shared" si="17"/>
        <v>15</v>
      </c>
      <c r="BR29" s="1">
        <v>0</v>
      </c>
      <c r="BS29" s="1">
        <v>0</v>
      </c>
      <c r="BT29" s="1">
        <f t="shared" si="18"/>
        <v>0</v>
      </c>
      <c r="BU29" s="1">
        <f t="shared" si="19"/>
        <v>15</v>
      </c>
    </row>
    <row r="30" spans="1:73" x14ac:dyDescent="0.25">
      <c r="A30" s="1" t="s">
        <v>46</v>
      </c>
      <c r="B30" s="1">
        <f>H30+N30+Q30</f>
        <v>788</v>
      </c>
      <c r="C30" s="1">
        <v>73.2</v>
      </c>
      <c r="D30" s="7">
        <v>100</v>
      </c>
      <c r="E30" s="1">
        <v>96</v>
      </c>
      <c r="F30" s="1">
        <v>78</v>
      </c>
      <c r="G30" s="1">
        <v>71</v>
      </c>
      <c r="H30" s="11">
        <f t="shared" si="2"/>
        <v>245</v>
      </c>
      <c r="I30" s="1">
        <v>134</v>
      </c>
      <c r="J30" s="1">
        <v>104</v>
      </c>
      <c r="K30" s="1">
        <v>95</v>
      </c>
      <c r="L30" s="1">
        <v>80</v>
      </c>
      <c r="M30" s="1">
        <v>50</v>
      </c>
      <c r="N30" s="11">
        <f t="shared" si="3"/>
        <v>463</v>
      </c>
      <c r="O30" s="1">
        <v>52</v>
      </c>
      <c r="P30" s="1">
        <v>28</v>
      </c>
      <c r="Q30" s="11">
        <f t="shared" si="1"/>
        <v>80</v>
      </c>
      <c r="R30" s="13">
        <f t="shared" si="4"/>
        <v>788</v>
      </c>
      <c r="S30" s="1">
        <v>45</v>
      </c>
      <c r="T30" s="1">
        <v>40</v>
      </c>
      <c r="U30" s="1">
        <v>32</v>
      </c>
      <c r="V30" s="11">
        <f t="shared" si="5"/>
        <v>117</v>
      </c>
      <c r="W30" s="1">
        <v>9</v>
      </c>
      <c r="X30" s="1">
        <v>9</v>
      </c>
      <c r="Y30" s="1">
        <v>6</v>
      </c>
      <c r="Z30" s="1">
        <v>6</v>
      </c>
      <c r="AA30" s="1">
        <v>7</v>
      </c>
      <c r="AB30" s="11">
        <f t="shared" si="6"/>
        <v>37</v>
      </c>
      <c r="AC30" s="1">
        <v>7</v>
      </c>
      <c r="AD30" s="1">
        <v>4</v>
      </c>
      <c r="AE30" s="11">
        <f t="shared" si="7"/>
        <v>11</v>
      </c>
      <c r="AF30" s="12">
        <f t="shared" si="8"/>
        <v>165</v>
      </c>
      <c r="AG30" s="1">
        <v>47</v>
      </c>
      <c r="AH30" s="1">
        <v>38</v>
      </c>
      <c r="AI30" s="1">
        <v>39</v>
      </c>
      <c r="AJ30" s="1">
        <v>124</v>
      </c>
      <c r="AK30" s="1">
        <v>74</v>
      </c>
      <c r="AL30" s="1">
        <v>46</v>
      </c>
      <c r="AM30" s="1">
        <v>47</v>
      </c>
      <c r="AN30" s="1">
        <v>37</v>
      </c>
      <c r="AO30" s="1">
        <v>25</v>
      </c>
      <c r="AP30" s="1">
        <f t="shared" si="10"/>
        <v>229</v>
      </c>
      <c r="AQ30" s="1">
        <v>35</v>
      </c>
      <c r="AR30" s="1">
        <v>18</v>
      </c>
      <c r="AS30" s="1">
        <f t="shared" si="11"/>
        <v>53</v>
      </c>
      <c r="AT30" s="12">
        <f t="shared" si="12"/>
        <v>406</v>
      </c>
      <c r="AU30" s="1">
        <v>3</v>
      </c>
      <c r="AV30" s="1">
        <v>0</v>
      </c>
      <c r="AW30" s="1">
        <v>0</v>
      </c>
      <c r="AX30" s="1">
        <v>3</v>
      </c>
      <c r="AY30" s="1">
        <v>21</v>
      </c>
      <c r="AZ30" s="1">
        <v>18</v>
      </c>
      <c r="BA30" s="1">
        <v>15</v>
      </c>
      <c r="BB30" s="1">
        <v>11</v>
      </c>
      <c r="BC30" s="1">
        <v>4</v>
      </c>
      <c r="BD30" s="1">
        <v>69</v>
      </c>
      <c r="BE30" s="1">
        <v>3</v>
      </c>
      <c r="BF30" s="1">
        <v>2</v>
      </c>
      <c r="BG30" s="1">
        <v>5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f t="shared" si="19"/>
        <v>0</v>
      </c>
    </row>
    <row r="31" spans="1:73" x14ac:dyDescent="0.25">
      <c r="A31" s="5" t="s">
        <v>27</v>
      </c>
      <c r="B31" s="5">
        <f>SUM(B6:B30)</f>
        <v>21418</v>
      </c>
      <c r="C31" s="5">
        <v>52.5</v>
      </c>
      <c r="D31" s="5">
        <v>99.5</v>
      </c>
      <c r="E31" s="5">
        <f t="shared" ref="E31:AL31" si="20">SUM(E6:E30)</f>
        <v>2779</v>
      </c>
      <c r="F31" s="5">
        <f t="shared" si="20"/>
        <v>3184</v>
      </c>
      <c r="G31" s="5">
        <f t="shared" si="20"/>
        <v>2705</v>
      </c>
      <c r="H31" s="11">
        <f t="shared" si="2"/>
        <v>8668</v>
      </c>
      <c r="I31" s="5">
        <f t="shared" si="20"/>
        <v>2594</v>
      </c>
      <c r="J31" s="5">
        <f t="shared" si="20"/>
        <v>2390</v>
      </c>
      <c r="K31" s="5">
        <f t="shared" si="20"/>
        <v>2093</v>
      </c>
      <c r="L31" s="5">
        <f t="shared" si="20"/>
        <v>2019</v>
      </c>
      <c r="M31" s="5">
        <f t="shared" si="20"/>
        <v>1892</v>
      </c>
      <c r="N31" s="11">
        <f t="shared" si="3"/>
        <v>10988</v>
      </c>
      <c r="O31" s="5">
        <f t="shared" si="20"/>
        <v>970</v>
      </c>
      <c r="P31" s="5">
        <f t="shared" si="20"/>
        <v>792</v>
      </c>
      <c r="Q31" s="11">
        <f t="shared" si="1"/>
        <v>1762</v>
      </c>
      <c r="R31" s="13">
        <f t="shared" si="4"/>
        <v>21418</v>
      </c>
      <c r="S31" s="5">
        <f t="shared" si="20"/>
        <v>587</v>
      </c>
      <c r="T31" s="5">
        <f t="shared" si="20"/>
        <v>564</v>
      </c>
      <c r="U31" s="5">
        <f t="shared" si="20"/>
        <v>406</v>
      </c>
      <c r="V31" s="11">
        <f t="shared" si="5"/>
        <v>1557</v>
      </c>
      <c r="W31" s="5">
        <f t="shared" si="20"/>
        <v>161</v>
      </c>
      <c r="X31" s="5">
        <f t="shared" si="20"/>
        <v>149</v>
      </c>
      <c r="Y31" s="5">
        <f t="shared" si="20"/>
        <v>59</v>
      </c>
      <c r="Z31" s="5">
        <f t="shared" si="20"/>
        <v>45</v>
      </c>
      <c r="AA31" s="5">
        <f t="shared" si="20"/>
        <v>90</v>
      </c>
      <c r="AB31" s="11">
        <f t="shared" si="6"/>
        <v>504</v>
      </c>
      <c r="AC31" s="5">
        <f t="shared" si="20"/>
        <v>73</v>
      </c>
      <c r="AD31" s="5">
        <f t="shared" si="20"/>
        <v>65</v>
      </c>
      <c r="AE31" s="11">
        <f t="shared" si="7"/>
        <v>138</v>
      </c>
      <c r="AF31" s="12">
        <f t="shared" si="8"/>
        <v>2199</v>
      </c>
      <c r="AG31" s="5">
        <f t="shared" si="20"/>
        <v>1307</v>
      </c>
      <c r="AH31" s="5">
        <f t="shared" si="20"/>
        <v>1526</v>
      </c>
      <c r="AI31" s="5">
        <f t="shared" si="20"/>
        <v>1347</v>
      </c>
      <c r="AJ31" s="5">
        <f t="shared" si="20"/>
        <v>4180</v>
      </c>
      <c r="AK31" s="5">
        <f t="shared" si="20"/>
        <v>1022</v>
      </c>
      <c r="AL31" s="5">
        <f t="shared" si="20"/>
        <v>982</v>
      </c>
      <c r="AM31" s="5">
        <f t="shared" ref="AM31:BS31" si="21">SUM(AM6:AM30)</f>
        <v>666</v>
      </c>
      <c r="AN31" s="5">
        <f t="shared" si="21"/>
        <v>680</v>
      </c>
      <c r="AO31" s="5">
        <f t="shared" si="21"/>
        <v>676</v>
      </c>
      <c r="AP31" s="1">
        <f t="shared" si="10"/>
        <v>4026</v>
      </c>
      <c r="AQ31" s="5">
        <f t="shared" si="21"/>
        <v>434</v>
      </c>
      <c r="AR31" s="5">
        <f t="shared" si="21"/>
        <v>414</v>
      </c>
      <c r="AS31" s="1">
        <f t="shared" si="11"/>
        <v>848</v>
      </c>
      <c r="AT31" s="12">
        <f t="shared" si="12"/>
        <v>9054</v>
      </c>
      <c r="AU31" s="5">
        <f t="shared" si="21"/>
        <v>83</v>
      </c>
      <c r="AV31" s="5">
        <f t="shared" si="21"/>
        <v>110</v>
      </c>
      <c r="AW31" s="5">
        <f t="shared" si="21"/>
        <v>94</v>
      </c>
      <c r="AX31" s="5">
        <f t="shared" si="21"/>
        <v>287</v>
      </c>
      <c r="AY31" s="5">
        <f t="shared" si="21"/>
        <v>104</v>
      </c>
      <c r="AZ31" s="5">
        <f t="shared" si="21"/>
        <v>113</v>
      </c>
      <c r="BA31" s="5">
        <f t="shared" si="21"/>
        <v>81</v>
      </c>
      <c r="BB31" s="5">
        <f t="shared" si="21"/>
        <v>40</v>
      </c>
      <c r="BC31" s="5">
        <f t="shared" si="21"/>
        <v>49</v>
      </c>
      <c r="BD31" s="5">
        <f t="shared" si="21"/>
        <v>387</v>
      </c>
      <c r="BE31" s="5">
        <f t="shared" si="21"/>
        <v>59</v>
      </c>
      <c r="BF31" s="5">
        <f t="shared" si="21"/>
        <v>49</v>
      </c>
      <c r="BG31" s="5">
        <f t="shared" si="21"/>
        <v>108</v>
      </c>
      <c r="BH31" s="5">
        <f t="shared" si="21"/>
        <v>15</v>
      </c>
      <c r="BI31" s="5">
        <f t="shared" si="21"/>
        <v>13</v>
      </c>
      <c r="BJ31" s="5">
        <f t="shared" si="21"/>
        <v>0</v>
      </c>
      <c r="BK31" s="5">
        <f t="shared" si="21"/>
        <v>28</v>
      </c>
      <c r="BL31" s="5">
        <f t="shared" si="21"/>
        <v>5</v>
      </c>
      <c r="BM31" s="5">
        <f t="shared" si="21"/>
        <v>2</v>
      </c>
      <c r="BN31" s="5">
        <f t="shared" si="21"/>
        <v>10</v>
      </c>
      <c r="BO31" s="5">
        <f t="shared" si="21"/>
        <v>19</v>
      </c>
      <c r="BP31" s="5">
        <f t="shared" si="21"/>
        <v>3</v>
      </c>
      <c r="BQ31" s="5">
        <f t="shared" si="21"/>
        <v>39</v>
      </c>
      <c r="BR31" s="5">
        <f t="shared" si="21"/>
        <v>3</v>
      </c>
      <c r="BS31" s="5">
        <f t="shared" si="21"/>
        <v>3</v>
      </c>
      <c r="BT31" s="5">
        <f t="shared" ref="BT31" si="22">SUM(BT6:BT30)</f>
        <v>6</v>
      </c>
      <c r="BU31" s="1">
        <f t="shared" si="19"/>
        <v>73</v>
      </c>
    </row>
  </sheetData>
  <mergeCells count="5">
    <mergeCell ref="E4:R4"/>
    <mergeCell ref="S4:AE4"/>
    <mergeCell ref="AG4:AS4"/>
    <mergeCell ref="AU4:BG4"/>
    <mergeCell ref="BH4:BT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V13"/>
  <sheetViews>
    <sheetView tabSelected="1" zoomScale="89" zoomScaleNormal="89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20" sqref="E20"/>
    </sheetView>
  </sheetViews>
  <sheetFormatPr defaultRowHeight="15" x14ac:dyDescent="0.25"/>
  <cols>
    <col min="2" max="2" width="8.7109375" customWidth="1"/>
    <col min="3" max="3" width="6.28515625" customWidth="1"/>
    <col min="4" max="5" width="5.7109375" customWidth="1"/>
    <col min="6" max="19" width="7.140625" customWidth="1"/>
    <col min="20" max="20" width="9.5703125" customWidth="1"/>
    <col min="21" max="21" width="10.5703125" customWidth="1"/>
    <col min="22" max="22" width="9.7109375" customWidth="1"/>
    <col min="23" max="23" width="9.140625" customWidth="1"/>
    <col min="24" max="24" width="8.42578125" customWidth="1"/>
    <col min="25" max="25" width="9" customWidth="1"/>
    <col min="26" max="26" width="8.28515625" customWidth="1"/>
    <col min="27" max="27" width="8.42578125" customWidth="1"/>
    <col min="28" max="28" width="9.140625" customWidth="1"/>
    <col min="29" max="29" width="9.28515625" customWidth="1"/>
    <col min="30" max="30" width="9.42578125" customWidth="1"/>
    <col min="31" max="31" width="8.42578125" customWidth="1"/>
    <col min="32" max="32" width="9.28515625" customWidth="1"/>
    <col min="33" max="33" width="8.85546875" customWidth="1"/>
    <col min="60" max="60" width="8.7109375" customWidth="1"/>
  </cols>
  <sheetData>
    <row r="3" spans="1:74" ht="15.75" x14ac:dyDescent="0.25">
      <c r="B3" s="3" t="s">
        <v>47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74" ht="31.5" customHeight="1" x14ac:dyDescent="0.25">
      <c r="A4" s="2" t="s">
        <v>0</v>
      </c>
      <c r="B4" s="4" t="s">
        <v>1</v>
      </c>
      <c r="C4" s="4" t="s">
        <v>44</v>
      </c>
      <c r="D4" s="4" t="s">
        <v>2</v>
      </c>
      <c r="E4" s="16"/>
      <c r="F4" s="18" t="s">
        <v>43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20"/>
      <c r="T4" s="18" t="s">
        <v>28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20"/>
      <c r="AG4" s="14"/>
      <c r="AH4" s="21" t="s">
        <v>40</v>
      </c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3"/>
      <c r="AU4" s="15"/>
      <c r="AV4" s="21" t="s">
        <v>41</v>
      </c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3"/>
      <c r="BI4" s="21" t="s">
        <v>42</v>
      </c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3"/>
      <c r="BV4" s="1"/>
    </row>
    <row r="5" spans="1:74" x14ac:dyDescent="0.25">
      <c r="A5" s="1"/>
      <c r="B5" s="1"/>
      <c r="C5" s="1"/>
      <c r="D5" s="1"/>
      <c r="E5" s="1"/>
      <c r="F5" s="1" t="s">
        <v>29</v>
      </c>
      <c r="G5" s="1" t="s">
        <v>30</v>
      </c>
      <c r="H5" s="1" t="s">
        <v>31</v>
      </c>
      <c r="I5" s="11" t="s">
        <v>32</v>
      </c>
      <c r="J5" s="1" t="s">
        <v>33</v>
      </c>
      <c r="K5" s="1" t="s">
        <v>34</v>
      </c>
      <c r="L5" s="1" t="s">
        <v>35</v>
      </c>
      <c r="M5" s="1" t="s">
        <v>36</v>
      </c>
      <c r="N5" s="1" t="s">
        <v>37</v>
      </c>
      <c r="O5" s="11" t="s">
        <v>32</v>
      </c>
      <c r="P5" s="1" t="s">
        <v>38</v>
      </c>
      <c r="Q5" s="1" t="s">
        <v>39</v>
      </c>
      <c r="R5" s="11" t="s">
        <v>32</v>
      </c>
      <c r="S5" s="12" t="s">
        <v>32</v>
      </c>
      <c r="T5" s="1" t="s">
        <v>29</v>
      </c>
      <c r="U5" s="1" t="s">
        <v>30</v>
      </c>
      <c r="V5" s="1" t="s">
        <v>31</v>
      </c>
      <c r="W5" s="11" t="s">
        <v>32</v>
      </c>
      <c r="X5" s="1" t="s">
        <v>33</v>
      </c>
      <c r="Y5" s="1" t="s">
        <v>34</v>
      </c>
      <c r="Z5" s="1" t="s">
        <v>35</v>
      </c>
      <c r="AA5" s="1" t="s">
        <v>36</v>
      </c>
      <c r="AB5" s="1" t="s">
        <v>37</v>
      </c>
      <c r="AC5" s="11" t="s">
        <v>32</v>
      </c>
      <c r="AD5" s="1" t="s">
        <v>38</v>
      </c>
      <c r="AE5" s="1" t="s">
        <v>39</v>
      </c>
      <c r="AF5" s="11" t="s">
        <v>32</v>
      </c>
      <c r="AG5" s="12" t="s">
        <v>32</v>
      </c>
      <c r="AH5" s="1" t="s">
        <v>29</v>
      </c>
      <c r="AI5" s="1" t="s">
        <v>30</v>
      </c>
      <c r="AJ5" s="1" t="s">
        <v>31</v>
      </c>
      <c r="AK5" s="12" t="s">
        <v>32</v>
      </c>
      <c r="AL5" s="1" t="s">
        <v>33</v>
      </c>
      <c r="AM5" s="1" t="s">
        <v>34</v>
      </c>
      <c r="AN5" s="1" t="s">
        <v>35</v>
      </c>
      <c r="AO5" s="1" t="s">
        <v>36</v>
      </c>
      <c r="AP5" s="1" t="s">
        <v>37</v>
      </c>
      <c r="AQ5" s="12" t="s">
        <v>32</v>
      </c>
      <c r="AR5" s="1" t="s">
        <v>38</v>
      </c>
      <c r="AS5" s="1" t="s">
        <v>39</v>
      </c>
      <c r="AT5" s="12" t="s">
        <v>32</v>
      </c>
      <c r="AU5" s="12" t="s">
        <v>32</v>
      </c>
      <c r="AV5" s="1" t="s">
        <v>29</v>
      </c>
      <c r="AW5" s="1" t="s">
        <v>30</v>
      </c>
      <c r="AX5" s="1" t="s">
        <v>31</v>
      </c>
      <c r="AY5" s="12" t="s">
        <v>32</v>
      </c>
      <c r="AZ5" s="1" t="s">
        <v>33</v>
      </c>
      <c r="BA5" s="1" t="s">
        <v>34</v>
      </c>
      <c r="BB5" s="1" t="s">
        <v>35</v>
      </c>
      <c r="BC5" s="1" t="s">
        <v>36</v>
      </c>
      <c r="BD5" s="1" t="s">
        <v>37</v>
      </c>
      <c r="BE5" s="12" t="s">
        <v>32</v>
      </c>
      <c r="BF5" s="1" t="s">
        <v>38</v>
      </c>
      <c r="BG5" s="1" t="s">
        <v>39</v>
      </c>
      <c r="BH5" s="12" t="s">
        <v>32</v>
      </c>
      <c r="BI5" s="1" t="s">
        <v>29</v>
      </c>
      <c r="BJ5" s="1" t="s">
        <v>30</v>
      </c>
      <c r="BK5" s="1" t="s">
        <v>31</v>
      </c>
      <c r="BL5" s="12" t="s">
        <v>32</v>
      </c>
      <c r="BM5" s="1" t="s">
        <v>33</v>
      </c>
      <c r="BN5" s="1" t="s">
        <v>34</v>
      </c>
      <c r="BO5" s="1" t="s">
        <v>35</v>
      </c>
      <c r="BP5" s="1" t="s">
        <v>36</v>
      </c>
      <c r="BQ5" s="1" t="s">
        <v>37</v>
      </c>
      <c r="BR5" s="12" t="s">
        <v>32</v>
      </c>
      <c r="BS5" s="1" t="s">
        <v>38</v>
      </c>
      <c r="BT5" s="1" t="s">
        <v>39</v>
      </c>
      <c r="BU5" s="12" t="s">
        <v>32</v>
      </c>
      <c r="BV5" s="1"/>
    </row>
    <row r="6" spans="1:74" x14ac:dyDescent="0.25">
      <c r="A6" s="1" t="s">
        <v>9</v>
      </c>
      <c r="B6" s="1">
        <f t="shared" ref="B6" si="0">I6+O6+R6</f>
        <v>335</v>
      </c>
      <c r="C6" s="1">
        <v>53.4</v>
      </c>
      <c r="D6" s="1">
        <v>100</v>
      </c>
      <c r="E6" s="1"/>
      <c r="F6" s="5">
        <v>41</v>
      </c>
      <c r="G6" s="5">
        <v>35</v>
      </c>
      <c r="H6" s="5">
        <v>46</v>
      </c>
      <c r="I6" s="11">
        <f t="shared" ref="I6" si="1">H6+G6+F6</f>
        <v>122</v>
      </c>
      <c r="J6" s="5">
        <v>38</v>
      </c>
      <c r="K6" s="5">
        <v>45</v>
      </c>
      <c r="L6" s="5">
        <v>37</v>
      </c>
      <c r="M6" s="5">
        <v>19</v>
      </c>
      <c r="N6" s="5">
        <v>36</v>
      </c>
      <c r="O6" s="11">
        <f t="shared" ref="O6" si="2">N6+M6+L6+K6+J6</f>
        <v>175</v>
      </c>
      <c r="P6" s="5">
        <v>21</v>
      </c>
      <c r="Q6" s="5">
        <v>17</v>
      </c>
      <c r="R6" s="11">
        <f t="shared" ref="R6" si="3">Q6+P6</f>
        <v>38</v>
      </c>
      <c r="S6" s="13">
        <f t="shared" ref="S6" si="4">I6+O6+R6</f>
        <v>335</v>
      </c>
      <c r="T6" s="1">
        <v>6</v>
      </c>
      <c r="U6" s="1">
        <v>6</v>
      </c>
      <c r="V6" s="1">
        <v>7</v>
      </c>
      <c r="W6" s="11">
        <f t="shared" ref="W6:W7" si="5">V6+U6+T6</f>
        <v>19</v>
      </c>
      <c r="X6" s="1">
        <v>7</v>
      </c>
      <c r="Y6" s="1">
        <v>3</v>
      </c>
      <c r="Z6" s="1">
        <v>3</v>
      </c>
      <c r="AA6" s="1">
        <v>0</v>
      </c>
      <c r="AB6" s="1">
        <v>0</v>
      </c>
      <c r="AC6" s="11">
        <f t="shared" ref="AC6:AC7" si="6">AB6+AA6+Z6+Y6+X6</f>
        <v>13</v>
      </c>
      <c r="AD6" s="1">
        <v>2</v>
      </c>
      <c r="AE6" s="1">
        <v>1</v>
      </c>
      <c r="AF6" s="11">
        <f t="shared" ref="AF6:AF7" si="7">AE6+AD6</f>
        <v>3</v>
      </c>
      <c r="AG6" s="12">
        <f t="shared" ref="AG6:AG7" si="8">W6+AC6+AF6</f>
        <v>35</v>
      </c>
      <c r="AH6" s="1">
        <v>17</v>
      </c>
      <c r="AI6" s="1">
        <v>14</v>
      </c>
      <c r="AJ6" s="1">
        <v>22</v>
      </c>
      <c r="AK6" s="12">
        <f t="shared" ref="AK6" si="9">AJ6+AI6+AH6</f>
        <v>53</v>
      </c>
      <c r="AL6" s="1">
        <v>12</v>
      </c>
      <c r="AM6" s="1">
        <v>19</v>
      </c>
      <c r="AN6" s="1">
        <v>15</v>
      </c>
      <c r="AO6" s="1">
        <v>9</v>
      </c>
      <c r="AP6" s="1">
        <v>20</v>
      </c>
      <c r="AQ6" s="12">
        <f t="shared" ref="AQ6:AQ7" si="10">AP6+AO6+AN6+AM6+AL6</f>
        <v>75</v>
      </c>
      <c r="AR6" s="1">
        <v>9</v>
      </c>
      <c r="AS6" s="1">
        <v>7</v>
      </c>
      <c r="AT6" s="12">
        <f t="shared" ref="AT6:AT7" si="11">AS6+AR6</f>
        <v>16</v>
      </c>
      <c r="AU6" s="12">
        <f t="shared" ref="AU6:AU7" si="12">AT6+AQ6+AK6</f>
        <v>144</v>
      </c>
      <c r="AV6" s="1">
        <v>1</v>
      </c>
      <c r="AW6" s="1">
        <v>0</v>
      </c>
      <c r="AX6" s="1">
        <v>1</v>
      </c>
      <c r="AY6" s="12">
        <f t="shared" ref="AY6" si="13">AX6+AW6+AV6</f>
        <v>2</v>
      </c>
      <c r="AZ6" s="1">
        <v>0</v>
      </c>
      <c r="BA6" s="1">
        <v>1</v>
      </c>
      <c r="BB6" s="1">
        <v>0</v>
      </c>
      <c r="BC6" s="1">
        <v>0</v>
      </c>
      <c r="BD6" s="1">
        <v>0</v>
      </c>
      <c r="BE6" s="12">
        <f t="shared" ref="BE6:BE7" si="14">BD6+BC6+BB6+BA6+AZ6</f>
        <v>1</v>
      </c>
      <c r="BF6" s="1">
        <v>2</v>
      </c>
      <c r="BG6" s="1">
        <v>1</v>
      </c>
      <c r="BH6" s="12">
        <f t="shared" ref="BH6:BH7" si="15">BG6+BF6</f>
        <v>3</v>
      </c>
      <c r="BI6" s="1">
        <v>0</v>
      </c>
      <c r="BJ6" s="1">
        <v>0</v>
      </c>
      <c r="BK6" s="1">
        <v>0</v>
      </c>
      <c r="BL6" s="12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2">
        <v>0</v>
      </c>
      <c r="BS6" s="1">
        <v>0</v>
      </c>
      <c r="BT6" s="1">
        <v>0</v>
      </c>
      <c r="BU6" s="12">
        <v>0</v>
      </c>
      <c r="BV6" s="1">
        <f t="shared" ref="BV6:BV7" si="16">BL6+BR6+BU6</f>
        <v>0</v>
      </c>
    </row>
    <row r="7" spans="1:74" x14ac:dyDescent="0.25">
      <c r="A7" s="5" t="s">
        <v>27</v>
      </c>
      <c r="B7" s="5">
        <f>SUM(B6:B6)</f>
        <v>335</v>
      </c>
      <c r="C7" s="5">
        <v>53.4</v>
      </c>
      <c r="D7" s="5">
        <v>100</v>
      </c>
      <c r="E7" s="5"/>
      <c r="F7" s="5">
        <v>41</v>
      </c>
      <c r="G7" s="5">
        <v>35</v>
      </c>
      <c r="H7" s="5">
        <v>46</v>
      </c>
      <c r="I7" s="11">
        <f t="shared" ref="I6:I7" si="17">H7+G7+F7</f>
        <v>122</v>
      </c>
      <c r="J7" s="5">
        <v>38</v>
      </c>
      <c r="K7" s="5">
        <v>45</v>
      </c>
      <c r="L7" s="5">
        <v>37</v>
      </c>
      <c r="M7" s="5">
        <v>19</v>
      </c>
      <c r="N7" s="5">
        <v>36</v>
      </c>
      <c r="O7" s="11">
        <f t="shared" ref="O6:O7" si="18">N7+M7+L7+K7+J7</f>
        <v>175</v>
      </c>
      <c r="P7" s="5">
        <v>21</v>
      </c>
      <c r="Q7" s="5">
        <v>17</v>
      </c>
      <c r="R7" s="11">
        <f t="shared" ref="R6:R7" si="19">Q7+P7</f>
        <v>38</v>
      </c>
      <c r="S7" s="13">
        <f t="shared" ref="S6:S7" si="20">I7+O7+R7</f>
        <v>335</v>
      </c>
      <c r="T7" s="5">
        <f>SUM(T6:T6)</f>
        <v>6</v>
      </c>
      <c r="U7" s="5">
        <f>SUM(U6:U6)</f>
        <v>6</v>
      </c>
      <c r="V7" s="5">
        <f>SUM(V6:V6)</f>
        <v>7</v>
      </c>
      <c r="W7" s="11">
        <f t="shared" si="5"/>
        <v>19</v>
      </c>
      <c r="X7" s="5">
        <f>SUM(X6:X6)</f>
        <v>7</v>
      </c>
      <c r="Y7" s="5">
        <f>SUM(Y6:Y6)</f>
        <v>3</v>
      </c>
      <c r="Z7" s="5">
        <f>SUM(Z6:Z6)</f>
        <v>3</v>
      </c>
      <c r="AA7" s="5">
        <f>SUM(AA6:AA6)</f>
        <v>0</v>
      </c>
      <c r="AB7" s="5">
        <f>SUM(AB6:AB6)</f>
        <v>0</v>
      </c>
      <c r="AC7" s="11">
        <f t="shared" si="6"/>
        <v>13</v>
      </c>
      <c r="AD7" s="5">
        <f>SUM(AD6:AD6)</f>
        <v>2</v>
      </c>
      <c r="AE7" s="5">
        <f>SUM(AE6:AE6)</f>
        <v>1</v>
      </c>
      <c r="AF7" s="11">
        <f t="shared" si="7"/>
        <v>3</v>
      </c>
      <c r="AG7" s="12">
        <f t="shared" si="8"/>
        <v>35</v>
      </c>
      <c r="AH7" s="5">
        <f>SUM(AH6:AH6)</f>
        <v>17</v>
      </c>
      <c r="AI7" s="5">
        <f>SUM(AI6:AI6)</f>
        <v>14</v>
      </c>
      <c r="AJ7" s="5">
        <f>SUM(AJ6:AJ6)</f>
        <v>22</v>
      </c>
      <c r="AK7" s="17">
        <f>SUM(AK6:AK6)</f>
        <v>53</v>
      </c>
      <c r="AL7" s="5">
        <f>SUM(AL6:AL6)</f>
        <v>12</v>
      </c>
      <c r="AM7" s="5">
        <f>SUM(AM6:AM6)</f>
        <v>19</v>
      </c>
      <c r="AN7" s="5">
        <f>SUM(AN6:AN6)</f>
        <v>15</v>
      </c>
      <c r="AO7" s="5">
        <f>SUM(AO6:AO6)</f>
        <v>9</v>
      </c>
      <c r="AP7" s="5">
        <f>SUM(AP6:AP6)</f>
        <v>20</v>
      </c>
      <c r="AQ7" s="1">
        <f t="shared" si="10"/>
        <v>75</v>
      </c>
      <c r="AR7" s="5">
        <f>SUM(AR6:AR6)</f>
        <v>9</v>
      </c>
      <c r="AS7" s="5">
        <f>SUM(AS6:AS6)</f>
        <v>7</v>
      </c>
      <c r="AT7" s="1">
        <f t="shared" si="11"/>
        <v>16</v>
      </c>
      <c r="AU7" s="12">
        <f t="shared" si="12"/>
        <v>144</v>
      </c>
      <c r="AV7" s="5">
        <f>SUM(AV6:AV6)</f>
        <v>1</v>
      </c>
      <c r="AW7" s="5">
        <f>SUM(AW6:AW6)</f>
        <v>0</v>
      </c>
      <c r="AX7" s="5">
        <f>SUM(AX6:AX6)</f>
        <v>1</v>
      </c>
      <c r="AY7" s="5">
        <f>SUM(AY6:AY6)</f>
        <v>2</v>
      </c>
      <c r="AZ7" s="5">
        <f>SUM(AZ6:AZ6)</f>
        <v>0</v>
      </c>
      <c r="BA7" s="5">
        <f>SUM(BA6:BA6)</f>
        <v>1</v>
      </c>
      <c r="BB7" s="5">
        <f>SUM(BB6:BB6)</f>
        <v>0</v>
      </c>
      <c r="BC7" s="5">
        <f>SUM(BC6:BC6)</f>
        <v>0</v>
      </c>
      <c r="BD7" s="5">
        <f>SUM(BD6:BD6)</f>
        <v>0</v>
      </c>
      <c r="BE7" s="12">
        <f t="shared" si="14"/>
        <v>1</v>
      </c>
      <c r="BF7" s="5">
        <f>SUM(BF6:BF6)</f>
        <v>2</v>
      </c>
      <c r="BG7" s="5">
        <f>SUM(BG6:BG6)</f>
        <v>1</v>
      </c>
      <c r="BH7" s="12">
        <f t="shared" si="15"/>
        <v>3</v>
      </c>
      <c r="BI7" s="5">
        <f>SUM(BI6:BI6)</f>
        <v>0</v>
      </c>
      <c r="BJ7" s="5">
        <f>SUM(BJ6:BJ6)</f>
        <v>0</v>
      </c>
      <c r="BK7" s="5">
        <f>SUM(BK6:BK6)</f>
        <v>0</v>
      </c>
      <c r="BL7" s="17">
        <f>SUM(BL6:BL6)</f>
        <v>0</v>
      </c>
      <c r="BM7" s="5">
        <f>SUM(BM6:BM6)</f>
        <v>0</v>
      </c>
      <c r="BN7" s="5">
        <f>SUM(BN6:BN6)</f>
        <v>0</v>
      </c>
      <c r="BO7" s="5">
        <f>SUM(BO6:BO6)</f>
        <v>0</v>
      </c>
      <c r="BP7" s="5">
        <f>SUM(BP6:BP6)</f>
        <v>0</v>
      </c>
      <c r="BQ7" s="5">
        <f>SUM(BQ6:BQ6)</f>
        <v>0</v>
      </c>
      <c r="BR7" s="1">
        <f t="shared" ref="BR6:BR7" si="21">BQ7+BP7+BO7+BN7+BM7</f>
        <v>0</v>
      </c>
      <c r="BS7" s="5">
        <f>SUM(BS6:BS6)</f>
        <v>0</v>
      </c>
      <c r="BT7" s="5">
        <f>SUM(BT6:BT6)</f>
        <v>0</v>
      </c>
      <c r="BU7" s="17">
        <f>SUM(BU6:BU6)</f>
        <v>0</v>
      </c>
      <c r="BV7" s="1">
        <f t="shared" si="16"/>
        <v>0</v>
      </c>
    </row>
    <row r="10" spans="1:74" x14ac:dyDescent="0.25">
      <c r="B10" t="s">
        <v>48</v>
      </c>
      <c r="E10" t="s">
        <v>49</v>
      </c>
    </row>
    <row r="13" spans="1:74" x14ac:dyDescent="0.25">
      <c r="B13" t="s">
        <v>50</v>
      </c>
    </row>
  </sheetData>
  <mergeCells count="5">
    <mergeCell ref="F4:S4"/>
    <mergeCell ref="T4:AF4"/>
    <mergeCell ref="AH4:AT4"/>
    <mergeCell ref="AV4:BH4"/>
    <mergeCell ref="BI4:BU4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четверть</vt:lpstr>
      <vt:lpstr>2 четверть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2019-01-04T05:08:03Z</dcterms:modified>
</cp:coreProperties>
</file>